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14_{C7066543-7782-444D-93DA-C37B8B2A2AD0}" xr6:coauthVersionLast="47" xr6:coauthVersionMax="47" xr10:uidLastSave="{00000000-0000-0000-0000-000000000000}"/>
  <bookViews>
    <workbookView xWindow="-108" yWindow="-108" windowWidth="23256" windowHeight="12456" xr2:uid="{75295E69-502F-4F04-B9F5-66332C770FD8}"/>
  </bookViews>
  <sheets>
    <sheet name="March to November" sheetId="2" r:id="rId1"/>
    <sheet name="December to Februar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9" i="3" l="1"/>
  <c r="L80" i="3"/>
  <c r="L81" i="3"/>
  <c r="L70" i="3"/>
  <c r="L72" i="3"/>
  <c r="L78" i="2"/>
  <c r="L77" i="2"/>
  <c r="L76" i="2"/>
  <c r="L69" i="2"/>
  <c r="L68" i="2"/>
  <c r="L67" i="2"/>
  <c r="F77" i="2"/>
  <c r="D76" i="2"/>
  <c r="J78" i="2"/>
  <c r="H78" i="2"/>
  <c r="F78" i="2"/>
  <c r="D78" i="2"/>
  <c r="J77" i="2"/>
  <c r="H77" i="2"/>
  <c r="D77" i="2"/>
  <c r="J76" i="2"/>
  <c r="H76" i="2"/>
  <c r="F76" i="2"/>
  <c r="J81" i="3"/>
  <c r="H81" i="3"/>
  <c r="F81" i="3"/>
  <c r="D81" i="3"/>
  <c r="J80" i="3"/>
  <c r="H80" i="3"/>
  <c r="F80" i="3"/>
  <c r="D80" i="3"/>
  <c r="J79" i="3"/>
  <c r="H79" i="3"/>
  <c r="F79" i="3"/>
  <c r="D79" i="3"/>
  <c r="L78" i="3"/>
  <c r="J78" i="3"/>
  <c r="H78" i="3"/>
  <c r="F78" i="3"/>
  <c r="D78" i="3"/>
  <c r="H69" i="3"/>
  <c r="L69" i="3"/>
  <c r="F69" i="3"/>
  <c r="J72" i="3"/>
  <c r="H72" i="3"/>
  <c r="F72" i="3"/>
  <c r="J71" i="3"/>
  <c r="H71" i="3"/>
  <c r="F71" i="3"/>
  <c r="D71" i="3"/>
  <c r="J70" i="3"/>
  <c r="H70" i="3"/>
  <c r="F70" i="3"/>
  <c r="D70" i="3"/>
  <c r="J68" i="2"/>
  <c r="J69" i="2"/>
  <c r="J67" i="2"/>
  <c r="H68" i="2"/>
  <c r="H69" i="2"/>
  <c r="H67" i="2"/>
  <c r="F68" i="2"/>
  <c r="F69" i="2"/>
  <c r="F67" i="2"/>
  <c r="D68" i="2"/>
  <c r="D69" i="2"/>
  <c r="D67" i="2"/>
  <c r="J58" i="3"/>
  <c r="H58" i="3"/>
  <c r="F58" i="3"/>
  <c r="D58" i="3"/>
  <c r="J57" i="3"/>
  <c r="H57" i="3"/>
  <c r="F57" i="3"/>
  <c r="D57" i="3"/>
  <c r="L56" i="3"/>
  <c r="J56" i="3"/>
  <c r="H56" i="3"/>
  <c r="F56" i="3"/>
  <c r="D56" i="3"/>
  <c r="L55" i="3"/>
  <c r="J55" i="3"/>
  <c r="H55" i="3"/>
  <c r="F55" i="3"/>
  <c r="D55" i="3"/>
  <c r="L54" i="3"/>
  <c r="J54" i="3"/>
  <c r="H54" i="3"/>
  <c r="F54" i="3"/>
  <c r="D54" i="3"/>
  <c r="L49" i="3"/>
  <c r="J49" i="3"/>
  <c r="H49" i="3"/>
  <c r="F49" i="3"/>
  <c r="D49" i="3"/>
  <c r="L48" i="3"/>
  <c r="J48" i="3"/>
  <c r="H48" i="3"/>
  <c r="F48" i="3"/>
  <c r="D48" i="3"/>
  <c r="J47" i="3"/>
  <c r="H47" i="3"/>
  <c r="F47" i="3"/>
  <c r="D47" i="3"/>
  <c r="J46" i="3"/>
  <c r="H46" i="3"/>
  <c r="F46" i="3"/>
  <c r="D46" i="3"/>
  <c r="L45" i="3"/>
  <c r="J45" i="3"/>
  <c r="H45" i="3"/>
  <c r="F45" i="3"/>
  <c r="D45" i="3"/>
  <c r="L53" i="2"/>
  <c r="L54" i="2"/>
  <c r="L55" i="2"/>
  <c r="J55" i="2"/>
  <c r="H55" i="2"/>
  <c r="F55" i="2"/>
  <c r="D55" i="2"/>
  <c r="J54" i="2"/>
  <c r="H54" i="2"/>
  <c r="F54" i="2"/>
  <c r="D54" i="2"/>
  <c r="J53" i="2"/>
  <c r="H53" i="2"/>
  <c r="F53" i="2"/>
  <c r="D53" i="2"/>
  <c r="J52" i="2"/>
  <c r="H52" i="2"/>
  <c r="F52" i="2"/>
  <c r="D52" i="2"/>
  <c r="J51" i="2"/>
  <c r="H51" i="2"/>
  <c r="F51" i="2"/>
  <c r="D51" i="2"/>
  <c r="L42" i="2"/>
  <c r="L43" i="2"/>
  <c r="L44" i="2"/>
  <c r="L45" i="2"/>
  <c r="L46" i="2"/>
  <c r="J42" i="2"/>
  <c r="J43" i="2"/>
  <c r="J44" i="2"/>
  <c r="J45" i="2"/>
  <c r="J46" i="2"/>
  <c r="H42" i="2"/>
  <c r="H43" i="2"/>
  <c r="H44" i="2"/>
  <c r="H45" i="2"/>
  <c r="H46" i="2"/>
  <c r="F46" i="2"/>
  <c r="F42" i="2"/>
  <c r="F43" i="2"/>
  <c r="F44" i="2"/>
  <c r="F45" i="2"/>
  <c r="D46" i="2"/>
  <c r="D45" i="2"/>
  <c r="D44" i="2"/>
  <c r="D43" i="2"/>
  <c r="D42" i="2"/>
  <c r="K36" i="3"/>
  <c r="I36" i="3"/>
  <c r="F36" i="3"/>
  <c r="D36" i="3"/>
  <c r="K35" i="3"/>
  <c r="I35" i="3"/>
  <c r="F35" i="3"/>
  <c r="D35" i="3"/>
  <c r="K34" i="3"/>
  <c r="I34" i="3"/>
  <c r="F34" i="3"/>
  <c r="D34" i="3"/>
  <c r="K33" i="3"/>
  <c r="I33" i="3"/>
  <c r="F33" i="3"/>
  <c r="D33" i="3"/>
  <c r="K32" i="3"/>
  <c r="I32" i="3"/>
  <c r="F32" i="3"/>
  <c r="D32" i="3"/>
  <c r="K31" i="2"/>
  <c r="I31" i="2"/>
  <c r="K30" i="2"/>
  <c r="I30" i="2"/>
  <c r="K29" i="2"/>
  <c r="I29" i="2"/>
  <c r="K28" i="2"/>
  <c r="I28" i="2"/>
  <c r="K27" i="2"/>
  <c r="I27" i="2"/>
  <c r="F31" i="2"/>
  <c r="D31" i="2"/>
  <c r="F30" i="2"/>
  <c r="D30" i="2"/>
  <c r="F29" i="2"/>
  <c r="D29" i="2"/>
  <c r="F27" i="2"/>
  <c r="D27" i="2"/>
  <c r="F21" i="3"/>
  <c r="F22" i="3"/>
  <c r="F23" i="3"/>
  <c r="F24" i="3"/>
  <c r="F25" i="3"/>
  <c r="D21" i="3"/>
  <c r="D22" i="3"/>
  <c r="D23" i="3"/>
  <c r="D24" i="3"/>
  <c r="D25" i="3"/>
  <c r="F18" i="2"/>
  <c r="F19" i="2"/>
  <c r="F20" i="2"/>
  <c r="F21" i="2"/>
  <c r="F17" i="2"/>
  <c r="D18" i="2"/>
  <c r="D19" i="2"/>
  <c r="D20" i="2"/>
  <c r="D21" i="2"/>
  <c r="D17" i="2"/>
</calcChain>
</file>

<file path=xl/sharedStrings.xml><?xml version="1.0" encoding="utf-8"?>
<sst xmlns="http://schemas.openxmlformats.org/spreadsheetml/2006/main" count="345" uniqueCount="100">
  <si>
    <t>December to February</t>
  </si>
  <si>
    <t>2019/2020</t>
  </si>
  <si>
    <t>2020/2021</t>
  </si>
  <si>
    <t>2021/2022</t>
  </si>
  <si>
    <t>2022/2023</t>
  </si>
  <si>
    <t>2023/2024</t>
  </si>
  <si>
    <t>March to November</t>
  </si>
  <si>
    <t>Less than 24 hour wait</t>
  </si>
  <si>
    <t>Number of admissions where admission decision times are available</t>
  </si>
  <si>
    <t>March to November
Year</t>
  </si>
  <si>
    <t>Total Number of ED attendances with inpatient admissions</t>
  </si>
  <si>
    <t>Number of admissions for patients aged 65 and over</t>
  </si>
  <si>
    <t>Number of admissions of patients under 65</t>
  </si>
  <si>
    <t>Waiting to admit 24 or more hours</t>
  </si>
  <si>
    <t>Number of admissions where wait time is not recorded</t>
  </si>
  <si>
    <t>Number waiting less than 24 hours from decision to admit</t>
  </si>
  <si>
    <t>Propotion of patients waiting &lt; 24 hours</t>
  </si>
  <si>
    <t>Patients waiting 24 or more hours from decision to admit time (where available)</t>
  </si>
  <si>
    <t>Proportion waiting 24 or more hours</t>
  </si>
  <si>
    <t>Number of admissions where ECDS is recorded</t>
  </si>
  <si>
    <t>Under 65</t>
  </si>
  <si>
    <t>65 and over</t>
  </si>
  <si>
    <t>General Statistics</t>
  </si>
  <si>
    <t>Number of admissions where ECDS not recorded</t>
  </si>
  <si>
    <t>Where ECDS codes are recorded</t>
  </si>
  <si>
    <t>Number of admissions where ECDS codes are available</t>
  </si>
  <si>
    <t>Number of patients recorded as Immediate care level emergency care</t>
  </si>
  <si>
    <t>Propotion of patients recorded as immediate care level emergency care</t>
  </si>
  <si>
    <t>Number of patients recorded as Very urgent level emergency care</t>
  </si>
  <si>
    <t>Propotion of patients recorded as very urgent care level emergency care</t>
  </si>
  <si>
    <t>Number of patients recorded as Urgent level emergency care</t>
  </si>
  <si>
    <t>Propotion of patients recorded as Urgent care level emergency care</t>
  </si>
  <si>
    <t>Number of patients recorded as Standard level emergency care</t>
  </si>
  <si>
    <t>Propotion of patients recorded as Standard care level emergency care</t>
  </si>
  <si>
    <t>Number of patients recorded as Low Acuity level emergency care</t>
  </si>
  <si>
    <t>Propotion of patients recorded as Low Acutiy care level emergency care</t>
  </si>
  <si>
    <t>All patient ages</t>
  </si>
  <si>
    <t>Over 65s only</t>
  </si>
  <si>
    <t>Where both ECDS codes and decision to admit times are recorded</t>
  </si>
  <si>
    <t>December to February
(financial) Year</t>
  </si>
  <si>
    <t>Total Number of attendances with wait time &gt; 24 hours</t>
  </si>
  <si>
    <t>N/A</t>
  </si>
  <si>
    <t>Number of patients recorded as Immediate care level emergency care and 24+ hour wait</t>
  </si>
  <si>
    <t>Propotion of patients recorded as immediate care level emergency care and 24+ hour wait</t>
  </si>
  <si>
    <t>Number of patients recorded as Very urgent level emergency care and 24+ hour wait</t>
  </si>
  <si>
    <t>Propotion of patients recorded as very urgent care level emergency care and 24+ hour wait</t>
  </si>
  <si>
    <t>Number of patients recorded as Urgent level emergency care and 24+ hour wait</t>
  </si>
  <si>
    <t>Propotion of patients recorded as Urgent care level emergency care and 24+ hour wait</t>
  </si>
  <si>
    <t>Number of patients recorded as Standard level emergency care and 24+ hour wait</t>
  </si>
  <si>
    <t>Propotion of patients recorded as Standard care level emergency care and 24+ hour wait</t>
  </si>
  <si>
    <t>Number of patients recorded as Low Acuity level emergency care and 24+ hour wait</t>
  </si>
  <si>
    <t>Propotion of patients recorded as Low Acutiy care level emergency care and 24+ hour wait</t>
  </si>
  <si>
    <t>SD1355009 - FOI request: 24-923 - 24-hour A&amp;E delays</t>
  </si>
  <si>
    <t>Where Decision to Admit date and time known</t>
  </si>
  <si>
    <t>Number of admissions where admission decision dates/ times are unavailable</t>
  </si>
  <si>
    <t>Number of admissions where ECDS code is not coded</t>
  </si>
  <si>
    <t>Propotion of patients waiting more than 24 hours</t>
  </si>
  <si>
    <t>Patients waiting 24 hours or more from decision to admit time (where available)</t>
  </si>
  <si>
    <t>Proportion waiting at least 24 hours or more</t>
  </si>
  <si>
    <t>Number of patients recorded as 'Immediate care level emergency care'</t>
  </si>
  <si>
    <t>Propotion of patients recorded as 'Immediate care level emergency care'</t>
  </si>
  <si>
    <t>Number of patients recorded as 'Very urgent level emergency care'</t>
  </si>
  <si>
    <t>Propotion of patients recorded as 'Very urgent care level emergency care'</t>
  </si>
  <si>
    <t>Number of patients recorded as 'Urgent level emergency care'</t>
  </si>
  <si>
    <t>Propotion of patients recorded as 'Urgent care level emergency care'</t>
  </si>
  <si>
    <t>Number of patients recorded as 'Standard level emergency care'</t>
  </si>
  <si>
    <t>Propotion of patients recorded as 'Standard care level emergency care'</t>
  </si>
  <si>
    <t>Number of patients recorded as 'Low Acuity level emergency care'</t>
  </si>
  <si>
    <t>Propotion of patients recorded as 'Low Acutiy care level emergency care'</t>
  </si>
  <si>
    <t>All patient ages with 24+ hour waits</t>
  </si>
  <si>
    <t>Patients aged 65 and over with  24+ hour waits</t>
  </si>
  <si>
    <t>62 hours</t>
  </si>
  <si>
    <t>patient aged over 65</t>
  </si>
  <si>
    <t>Maximum Waits</t>
  </si>
  <si>
    <t>65+</t>
  </si>
  <si>
    <t>Immediate care level emergency care</t>
  </si>
  <si>
    <t>1064891000000107</t>
  </si>
  <si>
    <t>1064901000000108</t>
  </si>
  <si>
    <t>1064911000000105</t>
  </si>
  <si>
    <t>1077241000000103</t>
  </si>
  <si>
    <t>1077251000000100</t>
  </si>
  <si>
    <t>ECDS code</t>
  </si>
  <si>
    <t>ECDS Description</t>
  </si>
  <si>
    <t>Urgent level emergency care</t>
  </si>
  <si>
    <t>Very urgent level emergency care</t>
  </si>
  <si>
    <t>Standard level emergency care</t>
  </si>
  <si>
    <t>Low acuity level emergency care</t>
  </si>
  <si>
    <t>Age Group</t>
  </si>
  <si>
    <t>Maximum Wait (hours)</t>
  </si>
  <si>
    <t>Maximum wait time in December 2023</t>
  </si>
  <si>
    <t>35 hours</t>
  </si>
  <si>
    <t>40 hours</t>
  </si>
  <si>
    <t>patient aged under 65</t>
  </si>
  <si>
    <t>Maximum wait time in February 2024</t>
  </si>
  <si>
    <t>Maximum Waits (between decision to admit and admission)</t>
  </si>
  <si>
    <t>41 hours</t>
  </si>
  <si>
    <t>Maximum Wait (hours)
December 2023</t>
  </si>
  <si>
    <t>Maximum Wait (hours)
February 2024</t>
  </si>
  <si>
    <t>*</t>
  </si>
  <si>
    <t>Maximum wait time between March to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</si>
</sst>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b/>
      <sz val="26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22"/>
      <name val="Aptos Narrow"/>
      <family val="2"/>
      <scheme val="minor"/>
    </font>
    <font>
      <sz val="28"/>
      <name val="Aptos Narrow"/>
      <family val="2"/>
      <scheme val="minor"/>
    </font>
    <font>
      <b/>
      <sz val="28"/>
      <name val="Aptos Narrow"/>
      <family val="2"/>
      <scheme val="minor"/>
    </font>
    <font>
      <b/>
      <sz val="18"/>
      <name val="Aptos Narrow"/>
      <family val="2"/>
      <scheme val="minor"/>
    </font>
    <font>
      <sz val="16"/>
      <name val="Aptos Narrow"/>
      <family val="2"/>
      <scheme val="minor"/>
    </font>
    <font>
      <b/>
      <sz val="2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  <border>
      <left/>
      <right/>
      <top/>
      <bottom style="thin">
        <color rgb="FF51154A"/>
      </bottom>
      <diagonal/>
    </border>
    <border>
      <left/>
      <right/>
      <top style="thin">
        <color rgb="FF51154A"/>
      </top>
      <bottom/>
      <diagonal/>
    </border>
    <border>
      <left/>
      <right/>
      <top/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2" borderId="3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193"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numFmt numFmtId="14" formatCode="0.00%"/>
      <alignment horizontal="center" textRotation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numFmt numFmtId="14" formatCode="0.00%"/>
      <alignment horizontal="center" textRotation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numFmt numFmtId="14" formatCode="0.00%"/>
      <alignment horizontal="center" textRotation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BDBDFF"/>
      <color rgb="FFFF6600"/>
      <color rgb="FF51154A"/>
      <color rgb="FF23A1D3"/>
      <color rgb="FF0B668B"/>
      <color rgb="FF24A6DA"/>
      <color rgb="FF36AEDE"/>
      <color rgb="FF32A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FE2B7E-A407-46AE-B6C0-FC90E618CAB0}" name="Table1" displayName="Table1" ref="A4:K9" totalsRowShown="0" headerRowDxfId="192" dataDxfId="191">
  <tableColumns count="11">
    <tableColumn id="1" xr3:uid="{976863AA-74FB-464E-AB05-05B4B83DE604}" name="March to November_x000a_Year" dataDxfId="190"/>
    <tableColumn id="2" xr3:uid="{CD1CEAC2-25AD-43F5-9181-97D81C7F9510}" name="Total Number of ED attendances with inpatient admissions" dataDxfId="189"/>
    <tableColumn id="3" xr3:uid="{B1936868-0B3C-4A0B-8F80-6EF779F16485}" name="Number of admissions where admission decision dates/ times are unavailable" dataDxfId="188"/>
    <tableColumn id="4" xr3:uid="{080B99AA-7DEC-4F64-9D11-A6839786189B}" name="Number of admissions where admission decision times are available" dataDxfId="187"/>
    <tableColumn id="5" xr3:uid="{FA5708E0-D8E3-43CE-8FE4-5E6C3137E048}" name="Number of admissions for patients aged 65 and over" dataDxfId="186"/>
    <tableColumn id="6" xr3:uid="{4CDF4E5B-D1E3-4C86-B36D-49B19F0FD490}" name="Number of admissions of patients under 65" dataDxfId="185"/>
    <tableColumn id="7" xr3:uid="{F83CA290-906D-4322-91B8-90DCDAFE4709}" name="Less than 24 hour wait" dataDxfId="184"/>
    <tableColumn id="8" xr3:uid="{1F47E0B1-0B6A-4B11-AC6D-8A70148CD22F}" name="Waiting to admit 24 or more hours" dataDxfId="183"/>
    <tableColumn id="9" xr3:uid="{18D74569-CE30-433F-8368-AD226E156484}" name="Number of admissions where wait time is not recorded" dataDxfId="182"/>
    <tableColumn id="10" xr3:uid="{C99F9A50-A19D-4177-8948-E844DB1EB0EF}" name="Number of admissions where ECDS code is not coded" dataDxfId="181"/>
    <tableColumn id="11" xr3:uid="{BFF97438-2287-419C-9910-0A51F2FFED99}" name="Number of admissions where ECDS is recorded" dataDxfId="180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3CD108-34FA-4F49-B00B-DB8EAF285548}" name="Table14" displayName="Table14" ref="A8:K13" totalsRowShown="0" headerRowDxfId="99" dataDxfId="98">
  <tableColumns count="11">
    <tableColumn id="1" xr3:uid="{CA075CD6-180A-41BE-9FD5-B82D6F529236}" name="December to February_x000a_(financial) Year" dataDxfId="97"/>
    <tableColumn id="2" xr3:uid="{949E3ABF-306F-49F1-A907-943EA8444FBD}" name="Total Number of ED attendances with inpatient admissions" dataDxfId="96"/>
    <tableColumn id="3" xr3:uid="{06061A1F-910D-40F9-8F54-3395B0C86BD8}" name="Number of admissions where admission decision dates/ times are unavailable" dataDxfId="95"/>
    <tableColumn id="4" xr3:uid="{73F21E32-5BC7-451B-B7A6-C34F137E1B9B}" name="Number of admissions where admission decision times are available" dataDxfId="94"/>
    <tableColumn id="5" xr3:uid="{9736B337-75AE-47F3-8B30-BE94F780A4C3}" name="Number of admissions for patients aged 65 and over" dataDxfId="93"/>
    <tableColumn id="6" xr3:uid="{97BB09A3-202F-4676-80D7-9461AF4CD260}" name="Number of admissions of patients under 65" dataDxfId="92"/>
    <tableColumn id="7" xr3:uid="{0FFE571E-CCA2-45A0-B04E-221C5257CF87}" name="Less than 24 hour wait" dataDxfId="91"/>
    <tableColumn id="8" xr3:uid="{A99AF249-0B3A-41A3-BAC8-B74F893D27F8}" name="Waiting to admit 24 or more hours" dataDxfId="90"/>
    <tableColumn id="9" xr3:uid="{A24CA1F8-C08E-4FA2-84E2-43680D758C89}" name="Number of admissions where wait time is not recorded" dataDxfId="89"/>
    <tableColumn id="23" xr3:uid="{2BD43975-5444-4FD1-8A3C-DCBDE05AA62D}" name="Number of admissions where ECDS not recorded" dataDxfId="88"/>
    <tableColumn id="24" xr3:uid="{013BEA31-AA8C-4F30-A6FB-D55327EBDAAF}" name="Number of admissions where ECDS is recorded" dataDxfId="87"/>
  </tableColumns>
  <tableStyleInfo name="TableStyleLight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A6DCA9-950E-4057-B5CF-EA4DD57EBE5E}" name="Table25" displayName="Table25" ref="A20:F25" totalsRowShown="0" headerRowDxfId="86" dataDxfId="85">
  <tableColumns count="6">
    <tableColumn id="1" xr3:uid="{B472FDEA-327C-4BB5-82C6-4BB25ACC307A}" name="December to February_x000a_(financial) Year" dataDxfId="84"/>
    <tableColumn id="2" xr3:uid="{734E0C86-8ACA-46CC-AEC3-C111D6F8144E}" name="Number of admissions where admission decision times are available" dataDxfId="83"/>
    <tableColumn id="3" xr3:uid="{BCFF4FD3-F9F4-454D-A490-BB22240B03A4}" name="Number waiting less than 24 hours from decision to admit" dataDxfId="82"/>
    <tableColumn id="4" xr3:uid="{E5EBEEF3-2141-43A1-90D5-9A3C5CEDD2BD}" name="Propotion of patients waiting &lt; 24 hours" dataDxfId="81">
      <calculatedColumnFormula>C21/B21</calculatedColumnFormula>
    </tableColumn>
    <tableColumn id="5" xr3:uid="{5FF3DB3E-ABF1-490A-8647-7AAC09D8A43F}" name="Patients waiting 24 or more hours from decision to admit time (where available)" dataDxfId="80"/>
    <tableColumn id="6" xr3:uid="{FB31D7B6-0041-47A9-A4DA-4634C14B9E17}" name="Proportion waiting 24 or more hours" dataDxfId="79">
      <calculatedColumnFormula>E21/B21</calculatedColumnFormula>
    </tableColumn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90D8EC5-A1EB-4224-8C62-13F066F58FB1}" name="Table2610" displayName="Table2610" ref="A31:F36" totalsRowShown="0" headerRowDxfId="78" dataDxfId="77">
  <tableColumns count="6">
    <tableColumn id="1" xr3:uid="{BAC1600C-CC1E-4274-928A-E07BC4BE7281}" name="December to February_x000a_(financial) Year" dataDxfId="76"/>
    <tableColumn id="2" xr3:uid="{92B1D688-5B3E-43BF-AF02-6F1284D4BF67}" name="Number of admissions where admission decision times are available" dataDxfId="75"/>
    <tableColumn id="3" xr3:uid="{B70C0587-84D2-4566-871D-426CE02AE097}" name="Number waiting less than 24 hours from decision to admit" dataDxfId="74"/>
    <tableColumn id="4" xr3:uid="{C471202B-E0D5-4332-807B-AB517C925FE6}" name="Propotion of patients waiting &lt; 24 hours" dataDxfId="73">
      <calculatedColumnFormula>C32/B32</calculatedColumnFormula>
    </tableColumn>
    <tableColumn id="5" xr3:uid="{D7F24452-C576-4308-9CBA-454F49215F4F}" name="Patients waiting 24 or more hours from decision to admit time (where available)" dataDxfId="72"/>
    <tableColumn id="6" xr3:uid="{310291D3-44E5-4608-B63B-C38CE70BA2A7}" name="Proportion waiting 24 or more hours" dataDxfId="71">
      <calculatedColumnFormula>E32/B32</calculatedColumnFormula>
    </tableColumn>
  </tableColumns>
  <tableStyleInfo name="TableStyleLight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09F4FF9-4F65-4F42-88BF-4F5EAB9E7EDE}" name="Table611" displayName="Table611" ref="G31:K36" totalsRowShown="0" headerRowDxfId="70" dataDxfId="69">
  <tableColumns count="5">
    <tableColumn id="1" xr3:uid="{537FE205-CE4A-4E97-903A-3DEB0695B72D}" name="Number of admissions where admission decision times are available" dataDxfId="68"/>
    <tableColumn id="2" xr3:uid="{C911C443-18FD-4F42-8782-53FBEEE7ABA7}" name="Number waiting less than 24 hours from decision to admit" dataDxfId="67"/>
    <tableColumn id="3" xr3:uid="{F4940FEC-4D03-4266-9085-E0898516B301}" name="Propotion of patients waiting more than 24 hours" dataDxfId="66">
      <calculatedColumnFormula>H32/G32</calculatedColumnFormula>
    </tableColumn>
    <tableColumn id="4" xr3:uid="{77A1D033-1FA0-491A-B515-F9735F352B82}" name="Patients waiting 24 hours or more from decision to admit time (where available)" dataDxfId="65"/>
    <tableColumn id="5" xr3:uid="{36FFBDF4-1A5C-4EEB-B73D-9C515D5C7558}" name="Proportion waiting at least 24 hours or more" dataDxfId="64">
      <calculatedColumnFormula>J32/G32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A25E8D-E84E-4E1A-B77F-283B637DE106}" name="Table2129" displayName="Table2129" ref="A44:L49" totalsRowShown="0" headerRowDxfId="63" dataDxfId="62">
  <tableColumns count="12">
    <tableColumn id="1" xr3:uid="{03EB2615-0F34-4A3F-A8B1-B1268ED4B780}" name="December to February_x000a_(financial) Year" dataDxfId="61"/>
    <tableColumn id="2" xr3:uid="{83390584-73E6-4844-BB19-3653F94E25DB}" name="Number of admissions where ECDS codes are available" dataDxfId="60"/>
    <tableColumn id="3" xr3:uid="{01C2767B-F169-4C94-98B7-A25FF56080E1}" name="Number of patients recorded as Immediate care level emergency care" dataDxfId="59"/>
    <tableColumn id="4" xr3:uid="{E5B3246A-1F68-4D15-AEEB-29710B810074}" name="Propotion of patients recorded as immediate care level emergency care" dataDxfId="58">
      <calculatedColumnFormula>C45/B45</calculatedColumnFormula>
    </tableColumn>
    <tableColumn id="5" xr3:uid="{CA168EC8-E702-4E34-A286-1DBC7F76F43F}" name="Number of patients recorded as Very urgent level emergency care" dataDxfId="57"/>
    <tableColumn id="6" xr3:uid="{DB516B58-2E0B-4B11-8D50-F23839C78012}" name="Propotion of patients recorded as very urgent care level emergency care" dataDxfId="56">
      <calculatedColumnFormula>E45/B45</calculatedColumnFormula>
    </tableColumn>
    <tableColumn id="7" xr3:uid="{740B3E7C-BFB7-419D-B47C-AF58FC03DD85}" name="Number of patients recorded as Urgent level emergency care" dataDxfId="55"/>
    <tableColumn id="8" xr3:uid="{6227D1EC-34C1-4C26-844C-D4CC9B62EB39}" name="Propotion of patients recorded as Urgent care level emergency care" dataDxfId="54">
      <calculatedColumnFormula>G45/B45</calculatedColumnFormula>
    </tableColumn>
    <tableColumn id="9" xr3:uid="{08A5BFDF-EB44-4DD5-8D8C-F72A7B2E6FCB}" name="Number of patients recorded as Standard level emergency care" dataDxfId="53"/>
    <tableColumn id="10" xr3:uid="{EFED812F-E41E-45D0-A45B-5EE88BB63ADC}" name="Propotion of patients recorded as Standard care level emergency care" dataDxfId="52">
      <calculatedColumnFormula>I45/B45</calculatedColumnFormula>
    </tableColumn>
    <tableColumn id="11" xr3:uid="{AC6F31FC-F0F0-459F-B930-7A95E65CB7AF}" name="Number of patients recorded as Low Acuity level emergency care" dataDxfId="51"/>
    <tableColumn id="12" xr3:uid="{D3E8FAF8-2580-4402-9948-05C9278653D2}" name="Propotion of patients recorded as Low Acutiy care level emergency care" dataDxfId="50">
      <calculatedColumnFormula>K45/B45</calculatedColumnFormula>
    </tableColumn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96B93F7-7C42-4018-8CF3-7A51EE9754DD}" name="Table212813" displayName="Table212813" ref="A53:L58" totalsRowShown="0" headerRowDxfId="49" dataDxfId="48">
  <tableColumns count="12">
    <tableColumn id="1" xr3:uid="{0F5E7799-BB76-4F58-BC18-16D821AE6A60}" name="December to February_x000a_(financial) Year" dataDxfId="47"/>
    <tableColumn id="2" xr3:uid="{E76AE911-DF83-49ED-81F9-3D5AEB062CB9}" name="Number of admissions where ECDS codes are available" dataDxfId="46"/>
    <tableColumn id="3" xr3:uid="{644BF5B9-3207-4207-8ACD-E9FF0028C6CE}" name="Number of patients recorded as Immediate care level emergency care" dataDxfId="45"/>
    <tableColumn id="4" xr3:uid="{DE8BA596-1D1A-48A8-9975-D0DCB43886DE}" name="Propotion of patients recorded as immediate care level emergency care" dataDxfId="44">
      <calculatedColumnFormula>C54/B54</calculatedColumnFormula>
    </tableColumn>
    <tableColumn id="5" xr3:uid="{75EE97B0-2917-483A-8FD4-1A5DCEB22AC8}" name="Number of patients recorded as Very urgent level emergency care" dataDxfId="43"/>
    <tableColumn id="6" xr3:uid="{E8C098C6-332F-44DC-88F2-599A72825684}" name="Propotion of patients recorded as very urgent care level emergency care" dataDxfId="42">
      <calculatedColumnFormula>E54/B54</calculatedColumnFormula>
    </tableColumn>
    <tableColumn id="7" xr3:uid="{6559FB5E-7BF3-40E9-9B17-9409B717F4D0}" name="Number of patients recorded as Urgent level emergency care" dataDxfId="41"/>
    <tableColumn id="8" xr3:uid="{32627198-9066-49B2-A822-C47D239CCFFA}" name="Propotion of patients recorded as Urgent care level emergency care" dataDxfId="40">
      <calculatedColumnFormula>G54/B54</calculatedColumnFormula>
    </tableColumn>
    <tableColumn id="9" xr3:uid="{AC9148ED-D8C6-4637-B928-E07C8149A06B}" name="Number of patients recorded as Standard level emergency care" dataDxfId="39"/>
    <tableColumn id="10" xr3:uid="{6BBE729C-CCF8-4E9B-9519-4B4ADD7F1890}" name="Propotion of patients recorded as Standard care level emergency care" dataDxfId="38">
      <calculatedColumnFormula>I54/B54</calculatedColumnFormula>
    </tableColumn>
    <tableColumn id="11" xr3:uid="{1ABFA5EA-D5A1-4F13-B453-A8DC76D72EA3}" name="Number of patients recorded as Low Acuity level emergency care" dataDxfId="37"/>
    <tableColumn id="12" xr3:uid="{A5AFC234-B7B7-4BBC-96D2-AE52A192A418}" name="Propotion of patients recorded as Low Acutiy care level emergency care" dataDxfId="36">
      <calculatedColumnFormula>K54/B54</calculatedColumnFormula>
    </tableColumn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2504BE7-D817-440F-8AC1-46E4BC4381F0}" name="Table1315" displayName="Table1315" ref="A67:L72" totalsRowShown="0" headerRowDxfId="35" dataDxfId="34">
  <tableColumns count="12">
    <tableColumn id="1" xr3:uid="{01246A8A-EF6C-4484-B4BB-428E631906A9}" name="December to February_x000a_(financial) Year" dataDxfId="33"/>
    <tableColumn id="2" xr3:uid="{AD17177B-D754-4AB2-A881-8DB5E203F1EB}" name="Total Number of attendances with wait time &gt; 24 hours" dataDxfId="32"/>
    <tableColumn id="3" xr3:uid="{1DC97B21-DE9B-4DDD-872E-9A175BB176B5}" name="Number of patients recorded as Immediate care level emergency care and 24+ hour wait" dataDxfId="31"/>
    <tableColumn id="4" xr3:uid="{159997C5-2BAC-43CA-BB09-EB8713DE5C93}" name="Propotion of patients recorded as immediate care level emergency care and 24+ hour wait" dataDxfId="30"/>
    <tableColumn id="5" xr3:uid="{6FD8B6DC-9304-4D33-9BA1-816892A26012}" name="Number of patients recorded as Very urgent level emergency care and 24+ hour wait" dataDxfId="29"/>
    <tableColumn id="6" xr3:uid="{4EAF4923-77A0-4364-B904-69BF7E4E4883}" name="Propotion of patients recorded as very urgent care level emergency care and 24+ hour wait" dataDxfId="28"/>
    <tableColumn id="7" xr3:uid="{41B86A27-308A-4DDC-AFCB-68316C4082BC}" name="Number of patients recorded as Urgent level emergency care and 24+ hour wait" dataDxfId="27"/>
    <tableColumn id="8" xr3:uid="{77606CEB-E80F-4021-ACDA-A0501035E158}" name="Propotion of patients recorded as Urgent care level emergency care and 24+ hour wait" dataDxfId="26"/>
    <tableColumn id="9" xr3:uid="{3011370F-055E-4E05-807F-9D14B6DA78AA}" name="Number of patients recorded as Standard level emergency care and 24+ hour wait" dataDxfId="25"/>
    <tableColumn id="10" xr3:uid="{46A3D7CE-5B2D-4911-AE7A-287BF00C6DE5}" name="Propotion of patients recorded as Standard care level emergency care and 24+ hour wait" dataDxfId="24"/>
    <tableColumn id="11" xr3:uid="{E9FCE96E-7009-405A-9FB9-023FF4A6A555}" name="Number of patients recorded as Low Acuity level emergency care and 24+ hour wait" dataDxfId="23"/>
    <tableColumn id="12" xr3:uid="{BA7C8715-C8EC-40C8-B158-4DEA09CFC3B8}" name="Propotion of patients recorded as Low Acutiy care level emergency care and 24+ hour wait" dataDxfId="22"/>
  </tableColumns>
  <tableStyleInfo name="TableStyleLight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7310012-2904-4A09-A923-95C4595B0BC4}" name="Table131516" displayName="Table131516" ref="A76:L81" totalsRowShown="0" headerRowDxfId="21" dataDxfId="20">
  <tableColumns count="12">
    <tableColumn id="1" xr3:uid="{00E04785-6A4D-423B-8543-D6B8FF81A516}" name="December to February_x000a_(financial) Year" dataDxfId="19"/>
    <tableColumn id="2" xr3:uid="{DF0EC6FF-AE98-4976-9BAE-9D6BA3871721}" name="Total Number of attendances with wait time &gt; 24 hours" dataDxfId="18"/>
    <tableColumn id="3" xr3:uid="{3870047C-ADA4-46B5-9389-5454E5D51190}" name="Number of patients recorded as Immediate care level emergency care and 24+ hour wait" dataDxfId="17"/>
    <tableColumn id="4" xr3:uid="{6BF85F50-FACB-42E4-B717-FC458FE6DCD8}" name="Propotion of patients recorded as immediate care level emergency care and 24+ hour wait" dataDxfId="16"/>
    <tableColumn id="5" xr3:uid="{DB309D0D-3A61-4D4B-9B74-F4C03B592CD6}" name="Number of patients recorded as Very urgent level emergency care and 24+ hour wait" dataDxfId="15"/>
    <tableColumn id="6" xr3:uid="{AE171D05-024B-43DC-B162-3F70B65DE5D1}" name="Propotion of patients recorded as very urgent care level emergency care and 24+ hour wait" dataDxfId="14"/>
    <tableColumn id="7" xr3:uid="{457033AE-F334-4933-9D3C-1ABB11A0649A}" name="Number of patients recorded as Urgent level emergency care and 24+ hour wait" dataDxfId="13"/>
    <tableColumn id="8" xr3:uid="{EDF42100-C883-4367-BFDA-BCCAFFEF1F77}" name="Propotion of patients recorded as Urgent care level emergency care and 24+ hour wait" dataDxfId="12"/>
    <tableColumn id="9" xr3:uid="{6960BC84-4D27-4024-AC1D-6947805D3CC8}" name="Number of patients recorded as Standard level emergency care and 24+ hour wait" dataDxfId="11"/>
    <tableColumn id="10" xr3:uid="{C4F4E986-C6E5-4DB5-810B-427FF91E0583}" name="Propotion of patients recorded as Standard care level emergency care and 24+ hour wait" dataDxfId="10"/>
    <tableColumn id="11" xr3:uid="{F4FF1659-BE57-4D7B-B881-59E94B5642B2}" name="Number of patients recorded as Low Acuity level emergency care and 24+ hour wait" dataDxfId="9"/>
    <tableColumn id="12" xr3:uid="{F2C4F322-1059-4EB3-8D1B-CC6A0EA3E788}" name="Propotion of patients recorded as Low Acutiy care level emergency care and 24+ hour wait" dataDxfId="8"/>
  </tableColumns>
  <tableStyleInfo name="TableStyleLight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D67F898-41AC-477A-9D00-A5DB691E8060}" name="Table1721" displayName="Table1721" ref="A91:E101" totalsRowShown="0" headerRowDxfId="7" dataDxfId="6">
  <tableColumns count="5">
    <tableColumn id="1" xr3:uid="{1A9FD755-36D3-4656-A447-101048DC9405}" name="ECDS code" dataDxfId="5"/>
    <tableColumn id="2" xr3:uid="{446D88DB-2DF6-41ED-B5B3-AEB2A38CC3D9}" name="ECDS Description" dataDxfId="4"/>
    <tableColumn id="3" xr3:uid="{9F2B1884-8C4B-4BF2-8983-B984E583C1D8}" name="Age Group" dataDxfId="3"/>
    <tableColumn id="4" xr3:uid="{427F35D8-EC40-4AD5-96A7-6264EF71C6E1}" name="Maximum Wait (hours)_x000a_December 2023" dataDxfId="2"/>
    <tableColumn id="5" xr3:uid="{21752705-6763-4454-9D9D-BDB9C68CA82D}" name="Maximum Wait (hours)_x000a_February 2024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4976A3-3C42-4F83-8DDE-B1FADB4A3CA1}" name="Table2" displayName="Table2" ref="A16:F21" totalsRowShown="0" headerRowDxfId="179" dataDxfId="178">
  <tableColumns count="6">
    <tableColumn id="1" xr3:uid="{CA4E8631-F8F0-43D6-8EAF-294C0DDE2FA7}" name="March to November_x000a_Year" dataDxfId="177"/>
    <tableColumn id="2" xr3:uid="{7475BF51-2C20-4FBE-9095-0C2B45B269D2}" name="Number of admissions where admission decision times are available" dataDxfId="176"/>
    <tableColumn id="3" xr3:uid="{F300AD0A-24B1-47C7-A5FC-DBC8B8A2772A}" name="Number waiting less than 24 hours from decision to admit" dataDxfId="175"/>
    <tableColumn id="4" xr3:uid="{FDE86CB8-2F1D-46B1-AC71-B9100FF4A631}" name="Propotion of patients waiting &lt; 24 hours" dataDxfId="174">
      <calculatedColumnFormula>C17/B17</calculatedColumnFormula>
    </tableColumn>
    <tableColumn id="5" xr3:uid="{3908EEA6-CA32-430F-99D6-DF851E6B21EE}" name="Patients waiting 24 or more hours from decision to admit time (where available)" dataDxfId="173"/>
    <tableColumn id="6" xr3:uid="{BE000D89-BE67-487F-9C81-D1511CA15655}" name="Proportion waiting 24 or more hours" dataDxfId="172">
      <calculatedColumnFormula>E17/B17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14E738-3FD7-4AAC-B2DC-2694FD8CBDC0}" name="Table26" displayName="Table26" ref="A26:F31" totalsRowShown="0" headerRowDxfId="171" dataDxfId="170">
  <tableColumns count="6">
    <tableColumn id="1" xr3:uid="{3E8B164A-3689-4173-8D24-C6FA261F50D3}" name="March to November_x000a_Year" dataDxfId="169"/>
    <tableColumn id="2" xr3:uid="{115D1AB8-385B-44E8-9B09-5E51B13B37CC}" name="Number of admissions where admission decision times are available" dataDxfId="168"/>
    <tableColumn id="3" xr3:uid="{EE1B2F81-6EB6-4C7E-AB75-D6758F52E3B8}" name="Number waiting less than 24 hours from decision to admit" dataDxfId="167"/>
    <tableColumn id="4" xr3:uid="{13FE899F-F268-4375-9E83-43E8F0F7E3BE}" name="Propotion of patients waiting &lt; 24 hours" dataDxfId="166">
      <calculatedColumnFormula>C27/B27</calculatedColumnFormula>
    </tableColumn>
    <tableColumn id="5" xr3:uid="{8084614E-BA11-4DFB-BD86-D51F2541511E}" name="Patients waiting 24 or more hours from decision to admit time (where available)" dataDxfId="165"/>
    <tableColumn id="6" xr3:uid="{FC5BAF8A-FBE8-4721-B226-E919DF8EF692}" name="Proportion waiting 24 or more hours" dataDxfId="164">
      <calculatedColumnFormula>E27/B27</calculatedColumnFormula>
    </tableColumn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38F38C-8F7F-48C9-9EA5-BC43CC439AB9}" name="Table6" displayName="Table6" ref="G26:K31" totalsRowShown="0" headerRowDxfId="163" dataDxfId="162">
  <tableColumns count="5">
    <tableColumn id="1" xr3:uid="{EB180897-1825-4D3E-B5B4-E1185783CB1F}" name="Number of admissions where admission decision times are available" dataDxfId="161"/>
    <tableColumn id="2" xr3:uid="{FCBB3691-F256-45EB-862F-F1A372169076}" name="Number waiting less than 24 hours from decision to admit" dataDxfId="160"/>
    <tableColumn id="3" xr3:uid="{4195B1B8-DCF1-443D-BF1B-EC5318C28A79}" name="Propotion of patients waiting more than 24 hours" dataDxfId="159">
      <calculatedColumnFormula>H27/G27</calculatedColumnFormula>
    </tableColumn>
    <tableColumn id="4" xr3:uid="{BB7B9BC8-4E6B-4ECD-95CE-45ED5FF79656}" name="Patients waiting 24 hours or more from decision to admit time (where available)" dataDxfId="158"/>
    <tableColumn id="5" xr3:uid="{F4D227DF-2D46-47CF-A24A-34B25837F3D9}" name="Proportion waiting at least 24 hours or more" dataDxfId="157">
      <calculatedColumnFormula>J27/G27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8C51AC-9559-49B2-86F7-3C2194F6562A}" name="Table212" displayName="Table212" ref="A41:L46" totalsRowShown="0" headerRowDxfId="156">
  <tableColumns count="12">
    <tableColumn id="1" xr3:uid="{102DBA51-627C-46E1-937E-25782A46C848}" name="March to November_x000a_Year" dataDxfId="155"/>
    <tableColumn id="2" xr3:uid="{14445D86-2D9C-4F0B-BCE6-1C9DB7E754FF}" name="Number of admissions where ECDS codes are available" dataDxfId="154"/>
    <tableColumn id="3" xr3:uid="{A1ACA4ED-7A15-4D5A-A6EC-14E6531D36E5}" name="Number of patients recorded as 'Immediate care level emergency care'" dataDxfId="153"/>
    <tableColumn id="4" xr3:uid="{C2D1F4BD-A337-4AAD-A13F-9953F90DD2D9}" name="Propotion of patients recorded as 'Immediate care level emergency care'" dataDxfId="152">
      <calculatedColumnFormula>C42/B42</calculatedColumnFormula>
    </tableColumn>
    <tableColumn id="5" xr3:uid="{A5ED85FD-84B7-4E82-A485-21F77C38DE41}" name="Number of patients recorded as 'Very urgent level emergency care'" dataDxfId="151"/>
    <tableColumn id="6" xr3:uid="{0D6B3218-9BC1-4EA1-BE32-382870AA7DDA}" name="Propotion of patients recorded as 'Very urgent care level emergency care'" dataDxfId="150">
      <calculatedColumnFormula>E42/B42</calculatedColumnFormula>
    </tableColumn>
    <tableColumn id="7" xr3:uid="{192DDD1A-9B6D-4773-ADD0-8FD617B7D3C5}" name="Number of patients recorded as 'Urgent level emergency care'" dataDxfId="149"/>
    <tableColumn id="8" xr3:uid="{ABE4337B-3258-4D80-BD8F-E76ABF658F58}" name="Propotion of patients recorded as 'Urgent care level emergency care'" dataDxfId="148">
      <calculatedColumnFormula>G42/B42</calculatedColumnFormula>
    </tableColumn>
    <tableColumn id="9" xr3:uid="{4539959E-3BAB-4BC7-9775-DBE9548C19A0}" name="Number of patients recorded as 'Standard level emergency care'" dataDxfId="147"/>
    <tableColumn id="10" xr3:uid="{E43AA214-C2BF-4FFD-B9E5-6732703D1C82}" name="Propotion of patients recorded as 'Standard care level emergency care'" dataDxfId="146">
      <calculatedColumnFormula>I42/B42</calculatedColumnFormula>
    </tableColumn>
    <tableColumn id="11" xr3:uid="{86024B75-E007-4670-85EB-F15A6F9517FD}" name="Number of patients recorded as 'Low Acuity level emergency care'" dataDxfId="145"/>
    <tableColumn id="12" xr3:uid="{29C2C9BF-C275-449F-8BE1-2CE2BC70E348}" name="Propotion of patients recorded as 'Low Acutiy care level emergency care'" dataDxfId="144">
      <calculatedColumnFormula>K42/B42</calculatedColumnFormula>
    </tableColumn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EEDAF82-DA45-43C5-9F2A-4BD66556BA9C}" name="Table2128" displayName="Table2128" ref="A50:L55" totalsRowShown="0" headerRowDxfId="0">
  <tableColumns count="12">
    <tableColumn id="1" xr3:uid="{31B696FD-F2B4-462D-84D8-DB0B4C8F7DFE}" name="March to November_x000a_Year" dataDxfId="143"/>
    <tableColumn id="2" xr3:uid="{AB205C58-44A4-40D8-8C32-1F52AE55CECA}" name="Number of admissions where ECDS codes are available" dataDxfId="142"/>
    <tableColumn id="3" xr3:uid="{AD92159E-BDCC-4C1D-B937-35641DF2CDD3}" name="Number of patients recorded as Immediate care level emergency care" dataDxfId="141"/>
    <tableColumn id="4" xr3:uid="{AC0D4996-AF6C-4CDE-9F29-B409AFA9707F}" name="Propotion of patients recorded as immediate care level emergency care" dataDxfId="140">
      <calculatedColumnFormula>C51/B51</calculatedColumnFormula>
    </tableColumn>
    <tableColumn id="5" xr3:uid="{354554E6-ECD8-4F7F-9BCA-6FC84937E31F}" name="Number of patients recorded as Very urgent level emergency care" dataDxfId="139"/>
    <tableColumn id="6" xr3:uid="{3AAEF006-154C-46AB-8B9E-5A979B178A1A}" name="Propotion of patients recorded as very urgent care level emergency care" dataDxfId="138">
      <calculatedColumnFormula>E51/B51</calculatedColumnFormula>
    </tableColumn>
    <tableColumn id="7" xr3:uid="{703E984C-1688-411F-998E-7AC3D3BB0FE5}" name="Number of patients recorded as Urgent level emergency care" dataDxfId="137"/>
    <tableColumn id="8" xr3:uid="{CD2D58CA-1B8C-4FF8-A2CA-466297CED444}" name="Propotion of patients recorded as Urgent care level emergency care" dataDxfId="136">
      <calculatedColumnFormula>G51/B51</calculatedColumnFormula>
    </tableColumn>
    <tableColumn id="9" xr3:uid="{8F11E006-5C18-4CFC-B9EB-55F7F67F08AC}" name="Number of patients recorded as Standard level emergency care" dataDxfId="135"/>
    <tableColumn id="10" xr3:uid="{65F14FDD-7A3B-418A-91AE-48F5F4D11311}" name="Propotion of patients recorded as Standard care level emergency care" dataDxfId="134">
      <calculatedColumnFormula>I51/B51</calculatedColumnFormula>
    </tableColumn>
    <tableColumn id="11" xr3:uid="{99C80D62-F3FD-4736-A96C-B260EF6E2C33}" name="Number of patients recorded as Low Acuity level emergency care" dataDxfId="133"/>
    <tableColumn id="12" xr3:uid="{BDF13891-0E30-4D50-94D8-644622F63B85}" name="*" dataDxfId="132">
      <calculatedColumnFormula>K51/B51</calculatedColumnFormula>
    </tableColumn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F9600F2-C874-44F6-B13F-6E96335FE6FB}" name="Table13" displayName="Table13" ref="A64:L69" totalsRowShown="0" headerRowDxfId="131">
  <tableColumns count="12">
    <tableColumn id="1" xr3:uid="{028F9EE0-643A-49BE-B8E5-AAF27512649C}" name="March to November" dataDxfId="130"/>
    <tableColumn id="2" xr3:uid="{803089DF-B1EB-4421-9763-2E66144870F8}" name="Total Number of attendances with wait time &gt; 24 hours" dataDxfId="129"/>
    <tableColumn id="3" xr3:uid="{1CDF77AA-11AA-4F2F-B04A-3A2DA7EF18C9}" name="Number of patients recorded as Immediate care level emergency care and 24+ hour wait" dataDxfId="128"/>
    <tableColumn id="4" xr3:uid="{ED30D6A9-9FB0-4EB4-9CBE-10B8355F4E39}" name="Propotion of patients recorded as immediate care level emergency care and 24+ hour wait" dataDxfId="127"/>
    <tableColumn id="5" xr3:uid="{9BBEBFEB-AFA4-4CB0-831F-171ACAA0CDF6}" name="Number of patients recorded as Very urgent level emergency care and 24+ hour wait" dataDxfId="126"/>
    <tableColumn id="6" xr3:uid="{A578726A-3959-4254-B5C0-71ED68FC59BD}" name="Propotion of patients recorded as very urgent care level emergency care and 24+ hour wait" dataDxfId="125"/>
    <tableColumn id="7" xr3:uid="{104A982F-E69A-46C9-A698-259147E504EA}" name="Number of patients recorded as Urgent level emergency care and 24+ hour wait" dataDxfId="124"/>
    <tableColumn id="8" xr3:uid="{35E94B58-BFD5-410D-BA94-6FE9E229BA3D}" name="Propotion of patients recorded as Urgent care level emergency care and 24+ hour wait" dataDxfId="123"/>
    <tableColumn id="9" xr3:uid="{C7A23181-16ED-4360-A3C9-9B85D544C597}" name="Number of patients recorded as Standard level emergency care and 24+ hour wait" dataDxfId="122"/>
    <tableColumn id="10" xr3:uid="{EB3C0F04-F25A-4241-A1C1-86F58F2D8348}" name="Propotion of patients recorded as Standard care level emergency care and 24+ hour wait" dataDxfId="121"/>
    <tableColumn id="11" xr3:uid="{DC532386-1516-4641-8A67-787E562E16CB}" name="Number of patients recorded as Low Acuity level emergency care and 24+ hour wait" dataDxfId="120"/>
    <tableColumn id="12" xr3:uid="{1CEA0E10-EEFE-4214-B1A6-8DA4C1E9105A}" name="Propotion of patients recorded as Low Acutiy care level emergency care and 24+ hour wait" dataDxfId="119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994E7F0-C88D-4A2B-A0F2-7DEF0F741C2B}" name="Table1317" displayName="Table1317" ref="A73:L78" totalsRowShown="0" headerRowDxfId="118">
  <tableColumns count="12">
    <tableColumn id="1" xr3:uid="{19E16461-D7F3-4993-B48B-D2FA6CF870E9}" name="March to November" dataDxfId="117"/>
    <tableColumn id="2" xr3:uid="{B8624067-D08D-4A2F-A4F0-43802CE68E99}" name="Total Number of attendances with wait time &gt; 24 hours" dataDxfId="116"/>
    <tableColumn id="3" xr3:uid="{C7F79DA7-67F7-4E5D-A085-3B383EA90148}" name="Number of patients recorded as Immediate care level emergency care and 24+ hour wait" dataDxfId="115"/>
    <tableColumn id="4" xr3:uid="{97F0AF02-DB16-4450-AF00-AA626E49E3D1}" name="Propotion of patients recorded as immediate care level emergency care and 24+ hour wait" dataDxfId="114"/>
    <tableColumn id="5" xr3:uid="{8DB0CB36-3F27-4C82-B8B1-8D53F2D5E6F9}" name="Number of patients recorded as Very urgent level emergency care and 24+ hour wait" dataDxfId="113"/>
    <tableColumn id="6" xr3:uid="{7BEF7E70-FF07-479A-9560-9864B4DE8322}" name="Propotion of patients recorded as very urgent care level emergency care and 24+ hour wait" dataDxfId="112"/>
    <tableColumn id="7" xr3:uid="{844F4117-15BA-4354-A612-9E6F3522712E}" name="Number of patients recorded as Urgent level emergency care and 24+ hour wait" dataDxfId="111"/>
    <tableColumn id="8" xr3:uid="{6BAE471D-6331-4FC5-904E-B2176B8607B3}" name="Propotion of patients recorded as Urgent care level emergency care and 24+ hour wait" dataDxfId="110"/>
    <tableColumn id="9" xr3:uid="{4CF52C25-A14A-4062-BAFD-7BD645B034C6}" name="Number of patients recorded as Standard level emergency care and 24+ hour wait" dataDxfId="109"/>
    <tableColumn id="10" xr3:uid="{26CC9598-2213-44C0-B4A1-B1643093CFEC}" name="Propotion of patients recorded as Standard care level emergency care and 24+ hour wait" dataDxfId="108"/>
    <tableColumn id="11" xr3:uid="{5B02BCF8-AA20-4304-842D-DA6046ED84B0}" name="Number of patients recorded as Low Acuity level emergency care and 24+ hour wait" dataDxfId="107"/>
    <tableColumn id="12" xr3:uid="{18300C75-990B-4402-979F-E501FD207857}" name="Propotion of patients recorded as Low Acutiy care level emergency care and 24+ hour wait" dataDxfId="106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20986F9-2E0B-4354-9673-417CE6EAE665}" name="Table17" displayName="Table17" ref="A85:D95" totalsRowShown="0" headerRowDxfId="105" dataDxfId="104">
  <tableColumns count="4">
    <tableColumn id="1" xr3:uid="{46AFFABD-1ACD-4054-BA72-68E94B7A887E}" name="ECDS code" dataDxfId="103"/>
    <tableColumn id="2" xr3:uid="{7F214B37-AE6B-4DF1-B647-B8E220914E6C}" name="ECDS Description" dataDxfId="102"/>
    <tableColumn id="3" xr3:uid="{09EBF6DD-A8F0-4681-8323-76C8CBC505ED}" name="Age Group" dataDxfId="101"/>
    <tableColumn id="4" xr3:uid="{E632C70D-DA16-4D8C-9941-978FA3F43BB4}" name="Maximum Wait (hours)" dataDxfId="10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841F-D24C-4ACC-A47A-25A1469477B4}">
  <sheetPr>
    <tabColor rgb="FFFF0000"/>
  </sheetPr>
  <dimension ref="A1:M97"/>
  <sheetViews>
    <sheetView tabSelected="1" workbookViewId="0">
      <selection activeCell="B1" sqref="B1"/>
    </sheetView>
  </sheetViews>
  <sheetFormatPr defaultRowHeight="14.4" x14ac:dyDescent="0.3"/>
  <cols>
    <col min="1" max="1" width="19.21875" style="3" customWidth="1"/>
    <col min="2" max="2" width="36.6640625" style="3" customWidth="1"/>
    <col min="3" max="3" width="33.88671875" style="3" customWidth="1"/>
    <col min="4" max="8" width="47.5546875" style="3" customWidth="1"/>
    <col min="9" max="9" width="34.44140625" style="3" customWidth="1"/>
    <col min="10" max="10" width="33.44140625" style="3" customWidth="1"/>
    <col min="11" max="11" width="37.5546875" style="3" customWidth="1"/>
    <col min="12" max="12" width="33.21875" style="3" customWidth="1"/>
  </cols>
  <sheetData>
    <row r="1" spans="1:12" ht="36.6" x14ac:dyDescent="0.7">
      <c r="A1" s="32"/>
      <c r="B1" s="33"/>
      <c r="C1" s="33"/>
      <c r="D1" s="33"/>
      <c r="E1" s="34" t="s">
        <v>6</v>
      </c>
    </row>
    <row r="4" spans="1:12" s="6" customFormat="1" ht="52.8" customHeight="1" x14ac:dyDescent="0.3">
      <c r="A4" s="10" t="s">
        <v>9</v>
      </c>
      <c r="B4" s="10" t="s">
        <v>10</v>
      </c>
      <c r="C4" s="10" t="s">
        <v>54</v>
      </c>
      <c r="D4" s="10" t="s">
        <v>8</v>
      </c>
      <c r="E4" s="10" t="s">
        <v>11</v>
      </c>
      <c r="F4" s="10" t="s">
        <v>12</v>
      </c>
      <c r="G4" s="10" t="s">
        <v>7</v>
      </c>
      <c r="H4" s="10" t="s">
        <v>13</v>
      </c>
      <c r="I4" s="10" t="s">
        <v>14</v>
      </c>
      <c r="J4" s="10" t="s">
        <v>55</v>
      </c>
      <c r="K4" s="10" t="s">
        <v>19</v>
      </c>
      <c r="L4" s="8"/>
    </row>
    <row r="5" spans="1:12" x14ac:dyDescent="0.3">
      <c r="A5" s="3">
        <v>2019</v>
      </c>
      <c r="B5" s="2">
        <v>27566</v>
      </c>
      <c r="C5" s="2">
        <v>11036</v>
      </c>
      <c r="D5" s="2">
        <v>16530</v>
      </c>
      <c r="E5" s="2">
        <v>12889</v>
      </c>
      <c r="F5" s="2">
        <v>14677</v>
      </c>
      <c r="G5" s="2">
        <v>16530</v>
      </c>
      <c r="H5" s="2">
        <v>0</v>
      </c>
      <c r="I5" s="2">
        <v>11036</v>
      </c>
      <c r="J5" s="2">
        <v>9877</v>
      </c>
      <c r="K5" s="2">
        <v>17689</v>
      </c>
    </row>
    <row r="6" spans="1:12" x14ac:dyDescent="0.3">
      <c r="A6" s="3">
        <v>2020</v>
      </c>
      <c r="B6" s="2">
        <v>26944</v>
      </c>
      <c r="C6" s="2">
        <v>11065</v>
      </c>
      <c r="D6" s="2">
        <v>15879</v>
      </c>
      <c r="E6" s="2">
        <v>12286</v>
      </c>
      <c r="F6" s="2">
        <v>14658</v>
      </c>
      <c r="G6" s="2">
        <v>15863</v>
      </c>
      <c r="H6" s="2">
        <v>16</v>
      </c>
      <c r="I6" s="2">
        <v>11065</v>
      </c>
      <c r="J6" s="2">
        <v>13752</v>
      </c>
      <c r="K6" s="2">
        <v>13192</v>
      </c>
    </row>
    <row r="7" spans="1:12" x14ac:dyDescent="0.3">
      <c r="A7" s="3">
        <v>2021</v>
      </c>
      <c r="B7" s="2">
        <v>30648</v>
      </c>
      <c r="C7" s="2">
        <v>6819</v>
      </c>
      <c r="D7" s="2">
        <v>23829</v>
      </c>
      <c r="E7" s="2">
        <v>13166</v>
      </c>
      <c r="F7" s="2">
        <v>17482</v>
      </c>
      <c r="G7" s="2">
        <v>23413</v>
      </c>
      <c r="H7" s="2">
        <v>416</v>
      </c>
      <c r="I7" s="2">
        <v>6819</v>
      </c>
      <c r="J7" s="2">
        <v>8354</v>
      </c>
      <c r="K7" s="2">
        <v>22294</v>
      </c>
    </row>
    <row r="8" spans="1:12" x14ac:dyDescent="0.3">
      <c r="A8" s="3">
        <v>2022</v>
      </c>
      <c r="B8" s="2">
        <v>29220</v>
      </c>
      <c r="C8" s="2">
        <v>6406</v>
      </c>
      <c r="D8" s="2">
        <v>22814</v>
      </c>
      <c r="E8" s="2">
        <v>12787</v>
      </c>
      <c r="F8" s="2">
        <v>16433</v>
      </c>
      <c r="G8" s="2">
        <v>20500</v>
      </c>
      <c r="H8" s="2">
        <v>2314</v>
      </c>
      <c r="I8" s="2">
        <v>6406</v>
      </c>
      <c r="J8" s="2">
        <v>946</v>
      </c>
      <c r="K8" s="2">
        <v>28274</v>
      </c>
    </row>
    <row r="9" spans="1:12" x14ac:dyDescent="0.3">
      <c r="A9" s="3">
        <v>2023</v>
      </c>
      <c r="B9" s="2">
        <v>35154</v>
      </c>
      <c r="C9" s="2">
        <v>8648</v>
      </c>
      <c r="D9" s="2">
        <v>26506</v>
      </c>
      <c r="E9" s="2">
        <v>14948</v>
      </c>
      <c r="F9" s="2">
        <v>20206</v>
      </c>
      <c r="G9" s="2">
        <v>26128</v>
      </c>
      <c r="H9" s="2">
        <v>378</v>
      </c>
      <c r="I9" s="2">
        <v>8648</v>
      </c>
      <c r="J9" s="2">
        <v>140</v>
      </c>
      <c r="K9" s="2">
        <v>35014</v>
      </c>
    </row>
    <row r="14" spans="1:12" s="5" customFormat="1" ht="33.6" x14ac:dyDescent="0.65">
      <c r="A14" s="38" t="s">
        <v>53</v>
      </c>
      <c r="B14" s="39"/>
      <c r="C14" s="39"/>
      <c r="D14" s="39"/>
      <c r="E14" s="39"/>
      <c r="F14" s="39"/>
      <c r="G14" s="39"/>
      <c r="H14" s="39"/>
      <c r="I14" s="39"/>
      <c r="J14" s="39"/>
      <c r="K14" s="37"/>
      <c r="L14" s="37"/>
    </row>
    <row r="15" spans="1:12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2" s="7" customFormat="1" ht="28.8" x14ac:dyDescent="0.3">
      <c r="A16" s="10" t="s">
        <v>9</v>
      </c>
      <c r="B16" s="10" t="s">
        <v>8</v>
      </c>
      <c r="C16" s="10" t="s">
        <v>15</v>
      </c>
      <c r="D16" s="10" t="s">
        <v>16</v>
      </c>
      <c r="E16" s="10" t="s">
        <v>17</v>
      </c>
      <c r="F16" s="10" t="s">
        <v>18</v>
      </c>
      <c r="G16" s="40"/>
      <c r="H16" s="41"/>
      <c r="I16" s="41"/>
      <c r="J16" s="41"/>
      <c r="K16" s="35"/>
      <c r="L16" s="35"/>
    </row>
    <row r="17" spans="1:11" x14ac:dyDescent="0.3">
      <c r="A17" s="3">
        <v>2019</v>
      </c>
      <c r="B17" s="2">
        <v>16530</v>
      </c>
      <c r="C17" s="2">
        <v>16530</v>
      </c>
      <c r="D17" s="4">
        <f>C17/B17</f>
        <v>1</v>
      </c>
      <c r="E17" s="2">
        <v>0</v>
      </c>
      <c r="F17" s="4">
        <f>E17/B17</f>
        <v>0</v>
      </c>
    </row>
    <row r="18" spans="1:11" x14ac:dyDescent="0.3">
      <c r="A18" s="3">
        <v>2020</v>
      </c>
      <c r="B18" s="2">
        <v>15879</v>
      </c>
      <c r="C18" s="2">
        <v>15863</v>
      </c>
      <c r="D18" s="4">
        <f t="shared" ref="D18:D21" si="0">C18/B18</f>
        <v>0.99899237987278799</v>
      </c>
      <c r="E18" s="2">
        <v>16</v>
      </c>
      <c r="F18" s="4">
        <f t="shared" ref="F18:F21" si="1">E18/B18</f>
        <v>1.0076201272120411E-3</v>
      </c>
    </row>
    <row r="19" spans="1:11" x14ac:dyDescent="0.3">
      <c r="A19" s="3">
        <v>2021</v>
      </c>
      <c r="B19" s="2">
        <v>23829</v>
      </c>
      <c r="C19" s="2">
        <v>23413</v>
      </c>
      <c r="D19" s="4">
        <f t="shared" si="0"/>
        <v>0.98254228041462088</v>
      </c>
      <c r="E19" s="2">
        <v>416</v>
      </c>
      <c r="F19" s="4">
        <f t="shared" si="1"/>
        <v>1.7457719585379158E-2</v>
      </c>
    </row>
    <row r="20" spans="1:11" x14ac:dyDescent="0.3">
      <c r="A20" s="3">
        <v>2022</v>
      </c>
      <c r="B20" s="2">
        <v>22814</v>
      </c>
      <c r="C20" s="2">
        <v>20500</v>
      </c>
      <c r="D20" s="4">
        <f t="shared" si="0"/>
        <v>0.89857105286227756</v>
      </c>
      <c r="E20" s="2">
        <v>2314</v>
      </c>
      <c r="F20" s="4">
        <f t="shared" si="1"/>
        <v>0.10142894713772245</v>
      </c>
    </row>
    <row r="21" spans="1:11" x14ac:dyDescent="0.3">
      <c r="A21" s="3">
        <v>2023</v>
      </c>
      <c r="B21" s="2">
        <v>26506</v>
      </c>
      <c r="C21" s="2">
        <v>26128</v>
      </c>
      <c r="D21" s="4">
        <f t="shared" si="0"/>
        <v>0.98573907794461635</v>
      </c>
      <c r="E21" s="2">
        <v>378</v>
      </c>
      <c r="F21" s="4">
        <f t="shared" si="1"/>
        <v>1.4260922055383686E-2</v>
      </c>
    </row>
    <row r="25" spans="1:11" ht="23.4" x14ac:dyDescent="0.45">
      <c r="A25" s="11"/>
      <c r="B25" s="49" t="s">
        <v>20</v>
      </c>
      <c r="C25" s="49"/>
      <c r="D25" s="49"/>
      <c r="E25" s="49"/>
      <c r="F25" s="49"/>
      <c r="G25" s="49" t="s">
        <v>21</v>
      </c>
      <c r="H25" s="49"/>
      <c r="I25" s="49"/>
      <c r="J25" s="49"/>
      <c r="K25" s="49"/>
    </row>
    <row r="26" spans="1:11" ht="43.2" x14ac:dyDescent="0.3">
      <c r="A26" s="10" t="s">
        <v>9</v>
      </c>
      <c r="B26" s="10" t="s">
        <v>8</v>
      </c>
      <c r="C26" s="10" t="s">
        <v>15</v>
      </c>
      <c r="D26" s="10" t="s">
        <v>16</v>
      </c>
      <c r="E26" s="10" t="s">
        <v>17</v>
      </c>
      <c r="F26" s="10" t="s">
        <v>18</v>
      </c>
      <c r="G26" s="10" t="s">
        <v>8</v>
      </c>
      <c r="H26" s="10" t="s">
        <v>15</v>
      </c>
      <c r="I26" s="10" t="s">
        <v>56</v>
      </c>
      <c r="J26" s="10" t="s">
        <v>57</v>
      </c>
      <c r="K26" s="10" t="s">
        <v>58</v>
      </c>
    </row>
    <row r="27" spans="1:11" x14ac:dyDescent="0.3">
      <c r="A27" s="3">
        <v>2019</v>
      </c>
      <c r="B27" s="2">
        <v>10035</v>
      </c>
      <c r="C27" s="2">
        <v>10035</v>
      </c>
      <c r="D27" s="4">
        <f>C27/B27</f>
        <v>1</v>
      </c>
      <c r="E27" s="2">
        <v>0</v>
      </c>
      <c r="F27" s="4">
        <f>E27/B27</f>
        <v>0</v>
      </c>
      <c r="G27" s="2">
        <v>6495</v>
      </c>
      <c r="H27" s="2">
        <v>6495</v>
      </c>
      <c r="I27" s="4">
        <f>H27/G27</f>
        <v>1</v>
      </c>
      <c r="J27" s="2">
        <v>0</v>
      </c>
      <c r="K27" s="4">
        <f>J27/G27</f>
        <v>0</v>
      </c>
    </row>
    <row r="28" spans="1:11" x14ac:dyDescent="0.3">
      <c r="A28" s="3">
        <v>2020</v>
      </c>
      <c r="B28" s="2">
        <v>8832</v>
      </c>
      <c r="C28" s="2">
        <v>8830</v>
      </c>
      <c r="D28" s="4" t="s">
        <v>98</v>
      </c>
      <c r="E28" s="2" t="s">
        <v>98</v>
      </c>
      <c r="F28" s="4" t="s">
        <v>98</v>
      </c>
      <c r="G28" s="2">
        <v>7047</v>
      </c>
      <c r="H28" s="2">
        <v>7033</v>
      </c>
      <c r="I28" s="4">
        <f t="shared" ref="I28:I31" si="2">H28/G28</f>
        <v>0.99801333900950762</v>
      </c>
      <c r="J28" s="2">
        <v>14</v>
      </c>
      <c r="K28" s="4">
        <f t="shared" ref="K28:K31" si="3">J28/G28</f>
        <v>1.986660990492408E-3</v>
      </c>
    </row>
    <row r="29" spans="1:11" x14ac:dyDescent="0.3">
      <c r="A29" s="3">
        <v>2021</v>
      </c>
      <c r="B29" s="2">
        <v>12669</v>
      </c>
      <c r="C29" s="2">
        <v>12534</v>
      </c>
      <c r="D29" s="4">
        <f t="shared" ref="D29:D31" si="4">C29/B29</f>
        <v>0.9893440681979635</v>
      </c>
      <c r="E29" s="2">
        <v>135</v>
      </c>
      <c r="F29" s="4">
        <f t="shared" ref="F29:F31" si="5">E29/B29</f>
        <v>1.0655931802036467E-2</v>
      </c>
      <c r="G29" s="2">
        <v>11160</v>
      </c>
      <c r="H29" s="2">
        <v>10879</v>
      </c>
      <c r="I29" s="4">
        <f t="shared" si="2"/>
        <v>0.97482078853046594</v>
      </c>
      <c r="J29" s="2">
        <v>281</v>
      </c>
      <c r="K29" s="4">
        <f t="shared" si="3"/>
        <v>2.517921146953405E-2</v>
      </c>
    </row>
    <row r="30" spans="1:11" x14ac:dyDescent="0.3">
      <c r="A30" s="3">
        <v>2022</v>
      </c>
      <c r="B30" s="2">
        <v>11749</v>
      </c>
      <c r="C30" s="2">
        <v>11012</v>
      </c>
      <c r="D30" s="4">
        <f t="shared" si="4"/>
        <v>0.9372712571282662</v>
      </c>
      <c r="E30" s="2">
        <v>737</v>
      </c>
      <c r="F30" s="4">
        <f t="shared" si="5"/>
        <v>6.2728742871733759E-2</v>
      </c>
      <c r="G30" s="2">
        <v>11065</v>
      </c>
      <c r="H30" s="2">
        <v>9488</v>
      </c>
      <c r="I30" s="4">
        <f t="shared" si="2"/>
        <v>0.85747853592408496</v>
      </c>
      <c r="J30" s="2">
        <v>1577</v>
      </c>
      <c r="K30" s="4">
        <f t="shared" si="3"/>
        <v>0.14252146407591504</v>
      </c>
    </row>
    <row r="31" spans="1:11" x14ac:dyDescent="0.3">
      <c r="A31" s="3">
        <v>2023</v>
      </c>
      <c r="B31" s="2">
        <v>13952</v>
      </c>
      <c r="C31" s="2">
        <v>13831</v>
      </c>
      <c r="D31" s="4">
        <f t="shared" si="4"/>
        <v>0.9913274082568807</v>
      </c>
      <c r="E31" s="2">
        <v>121</v>
      </c>
      <c r="F31" s="4">
        <f t="shared" si="5"/>
        <v>8.6725917431192661E-3</v>
      </c>
      <c r="G31" s="2">
        <v>12554</v>
      </c>
      <c r="H31" s="2">
        <v>12297</v>
      </c>
      <c r="I31" s="4">
        <f t="shared" si="2"/>
        <v>0.9795284371515055</v>
      </c>
      <c r="J31" s="2">
        <v>257</v>
      </c>
      <c r="K31" s="4">
        <f t="shared" si="3"/>
        <v>2.0471562848494503E-2</v>
      </c>
    </row>
    <row r="38" spans="1:12" ht="33.6" x14ac:dyDescent="0.65">
      <c r="A38" s="20" t="s">
        <v>24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14"/>
    </row>
    <row r="39" spans="1:12" ht="21" customHeight="1" x14ac:dyDescent="0.55000000000000004">
      <c r="A39" s="4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14"/>
    </row>
    <row r="40" spans="1:12" ht="23.4" x14ac:dyDescent="0.45">
      <c r="A40" s="43" t="s">
        <v>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2" s="1" customFormat="1" ht="28.8" x14ac:dyDescent="0.3">
      <c r="A41" s="45" t="s">
        <v>9</v>
      </c>
      <c r="B41" s="45" t="s">
        <v>25</v>
      </c>
      <c r="C41" s="45" t="s">
        <v>59</v>
      </c>
      <c r="D41" s="45" t="s">
        <v>60</v>
      </c>
      <c r="E41" s="45" t="s">
        <v>61</v>
      </c>
      <c r="F41" s="45" t="s">
        <v>62</v>
      </c>
      <c r="G41" s="45" t="s">
        <v>63</v>
      </c>
      <c r="H41" s="45" t="s">
        <v>64</v>
      </c>
      <c r="I41" s="45" t="s">
        <v>65</v>
      </c>
      <c r="J41" s="45" t="s">
        <v>66</v>
      </c>
      <c r="K41" s="45" t="s">
        <v>67</v>
      </c>
      <c r="L41" s="45" t="s">
        <v>68</v>
      </c>
    </row>
    <row r="42" spans="1:12" x14ac:dyDescent="0.3">
      <c r="A42" s="3">
        <v>2019</v>
      </c>
      <c r="B42" s="2">
        <v>17689</v>
      </c>
      <c r="C42" s="2">
        <v>1509</v>
      </c>
      <c r="D42" s="4">
        <f>C42/B42</f>
        <v>8.5307253095143878E-2</v>
      </c>
      <c r="E42" s="2">
        <v>10195</v>
      </c>
      <c r="F42" s="4">
        <f>E42/B42</f>
        <v>0.57634688224320196</v>
      </c>
      <c r="G42" s="2">
        <v>2922</v>
      </c>
      <c r="H42" s="4">
        <f t="shared" ref="H42:H46" si="6">G42/B42</f>
        <v>0.1651874046017299</v>
      </c>
      <c r="I42" s="2">
        <v>3056</v>
      </c>
      <c r="J42" s="4">
        <f t="shared" ref="J42:J46" si="7">I42/B42</f>
        <v>0.17276273390242525</v>
      </c>
      <c r="K42" s="2">
        <v>7</v>
      </c>
      <c r="L42" s="4">
        <f t="shared" ref="L42:L46" si="8">K42/B42</f>
        <v>3.9572615749901069E-4</v>
      </c>
    </row>
    <row r="43" spans="1:12" x14ac:dyDescent="0.3">
      <c r="A43" s="3">
        <v>2020</v>
      </c>
      <c r="B43" s="2">
        <v>13192</v>
      </c>
      <c r="C43" s="2">
        <v>869</v>
      </c>
      <c r="D43" s="4">
        <f t="shared" ref="D43:D46" si="9">C43/B43</f>
        <v>6.5873256519102488E-2</v>
      </c>
      <c r="E43" s="2">
        <v>6608</v>
      </c>
      <c r="F43" s="4">
        <f t="shared" ref="F43:F45" si="10">E43/B43</f>
        <v>0.50090964220739842</v>
      </c>
      <c r="G43" s="2">
        <v>3049</v>
      </c>
      <c r="H43" s="4">
        <f t="shared" si="6"/>
        <v>0.23112492419648273</v>
      </c>
      <c r="I43" s="2">
        <v>2649</v>
      </c>
      <c r="J43" s="4">
        <f t="shared" si="7"/>
        <v>0.20080351728320195</v>
      </c>
      <c r="K43" s="2">
        <v>17</v>
      </c>
      <c r="L43" s="4">
        <f t="shared" si="8"/>
        <v>1.288659793814433E-3</v>
      </c>
    </row>
    <row r="44" spans="1:12" x14ac:dyDescent="0.3">
      <c r="A44" s="3">
        <v>2021</v>
      </c>
      <c r="B44" s="2">
        <v>22294</v>
      </c>
      <c r="C44" s="2">
        <v>1819</v>
      </c>
      <c r="D44" s="4">
        <f t="shared" si="9"/>
        <v>8.1591459585538706E-2</v>
      </c>
      <c r="E44" s="2">
        <v>11203</v>
      </c>
      <c r="F44" s="4">
        <f t="shared" si="10"/>
        <v>0.50251188660626178</v>
      </c>
      <c r="G44" s="2">
        <v>3873</v>
      </c>
      <c r="H44" s="4">
        <f t="shared" si="6"/>
        <v>0.17372387189378308</v>
      </c>
      <c r="I44" s="2">
        <v>5354</v>
      </c>
      <c r="J44" s="4">
        <f t="shared" si="7"/>
        <v>0.24015430160581322</v>
      </c>
      <c r="K44" s="2">
        <v>45</v>
      </c>
      <c r="L44" s="4">
        <f t="shared" si="8"/>
        <v>2.0184803086032116E-3</v>
      </c>
    </row>
    <row r="45" spans="1:12" x14ac:dyDescent="0.3">
      <c r="A45" s="3">
        <v>2022</v>
      </c>
      <c r="B45" s="2">
        <v>28274</v>
      </c>
      <c r="C45" s="2">
        <v>1321</v>
      </c>
      <c r="D45" s="4">
        <f t="shared" si="9"/>
        <v>4.6721369456037345E-2</v>
      </c>
      <c r="E45" s="2">
        <v>9910</v>
      </c>
      <c r="F45" s="4">
        <f t="shared" si="10"/>
        <v>0.35049869137723705</v>
      </c>
      <c r="G45" s="2">
        <v>8985</v>
      </c>
      <c r="H45" s="4">
        <f t="shared" si="6"/>
        <v>0.31778312230317607</v>
      </c>
      <c r="I45" s="2">
        <v>8021</v>
      </c>
      <c r="J45" s="4">
        <f t="shared" si="7"/>
        <v>0.2836881941005871</v>
      </c>
      <c r="K45" s="2">
        <v>37</v>
      </c>
      <c r="L45" s="4">
        <f t="shared" si="8"/>
        <v>1.3086227629624391E-3</v>
      </c>
    </row>
    <row r="46" spans="1:12" x14ac:dyDescent="0.3">
      <c r="A46" s="3">
        <v>2023</v>
      </c>
      <c r="B46" s="2">
        <v>35014</v>
      </c>
      <c r="C46" s="2">
        <v>1722</v>
      </c>
      <c r="D46" s="4">
        <f t="shared" si="9"/>
        <v>4.9180327868852458E-2</v>
      </c>
      <c r="E46" s="2">
        <v>9922</v>
      </c>
      <c r="F46" s="4">
        <f>E46/B46</f>
        <v>0.28337236533957844</v>
      </c>
      <c r="G46" s="2">
        <v>13119</v>
      </c>
      <c r="H46" s="4">
        <f t="shared" si="6"/>
        <v>0.37467869994859199</v>
      </c>
      <c r="I46" s="2">
        <v>10191</v>
      </c>
      <c r="J46" s="4">
        <f t="shared" si="7"/>
        <v>0.29105500656880107</v>
      </c>
      <c r="K46" s="2">
        <v>60</v>
      </c>
      <c r="L46" s="4">
        <f t="shared" si="8"/>
        <v>1.7136002741760439E-3</v>
      </c>
    </row>
    <row r="49" spans="1:13" ht="23.4" x14ac:dyDescent="0.45">
      <c r="A49" s="55" t="s">
        <v>37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</row>
    <row r="50" spans="1:13" ht="28.8" x14ac:dyDescent="0.3">
      <c r="A50" s="30" t="s">
        <v>9</v>
      </c>
      <c r="B50" s="30" t="s">
        <v>25</v>
      </c>
      <c r="C50" s="30" t="s">
        <v>26</v>
      </c>
      <c r="D50" s="30" t="s">
        <v>27</v>
      </c>
      <c r="E50" s="30" t="s">
        <v>28</v>
      </c>
      <c r="F50" s="30" t="s">
        <v>29</v>
      </c>
      <c r="G50" s="30" t="s">
        <v>30</v>
      </c>
      <c r="H50" s="30" t="s">
        <v>31</v>
      </c>
      <c r="I50" s="30" t="s">
        <v>32</v>
      </c>
      <c r="J50" s="30" t="s">
        <v>33</v>
      </c>
      <c r="K50" s="30" t="s">
        <v>34</v>
      </c>
      <c r="L50" s="30" t="s">
        <v>98</v>
      </c>
    </row>
    <row r="51" spans="1:13" x14ac:dyDescent="0.3">
      <c r="A51" s="3">
        <v>2019</v>
      </c>
      <c r="B51" s="2">
        <v>6838</v>
      </c>
      <c r="C51" s="2">
        <v>635</v>
      </c>
      <c r="D51" s="4">
        <f>C51/B51</f>
        <v>9.2863410353904649E-2</v>
      </c>
      <c r="E51" s="2">
        <v>4856</v>
      </c>
      <c r="F51" s="4">
        <f>E51/B51</f>
        <v>0.71014916642293069</v>
      </c>
      <c r="G51" s="2">
        <v>953</v>
      </c>
      <c r="H51" s="4">
        <f t="shared" ref="H51:H55" si="11">G51/B51</f>
        <v>0.13936823632641124</v>
      </c>
      <c r="I51" s="2">
        <v>393</v>
      </c>
      <c r="J51" s="4">
        <f t="shared" ref="J51:J55" si="12">I51/B51</f>
        <v>5.7472945305644924E-2</v>
      </c>
      <c r="K51" s="2" t="s">
        <v>98</v>
      </c>
      <c r="L51" s="4" t="s">
        <v>98</v>
      </c>
    </row>
    <row r="52" spans="1:13" x14ac:dyDescent="0.3">
      <c r="A52" s="3">
        <v>2020</v>
      </c>
      <c r="B52" s="2">
        <v>5408</v>
      </c>
      <c r="C52" s="2">
        <v>359</v>
      </c>
      <c r="D52" s="4">
        <f t="shared" ref="D52:D55" si="13">C52/B52</f>
        <v>6.6383136094674555E-2</v>
      </c>
      <c r="E52" s="2">
        <v>3423</v>
      </c>
      <c r="F52" s="4">
        <f t="shared" ref="F52:F54" si="14">E52/B52</f>
        <v>0.63295118343195267</v>
      </c>
      <c r="G52" s="2">
        <v>1291</v>
      </c>
      <c r="H52" s="4">
        <f t="shared" si="11"/>
        <v>0.23872041420118342</v>
      </c>
      <c r="I52" s="2">
        <v>332</v>
      </c>
      <c r="J52" s="4">
        <f t="shared" si="12"/>
        <v>6.1390532544378699E-2</v>
      </c>
      <c r="K52" s="2" t="s">
        <v>98</v>
      </c>
      <c r="L52" s="4" t="s">
        <v>98</v>
      </c>
    </row>
    <row r="53" spans="1:13" x14ac:dyDescent="0.3">
      <c r="A53" s="3">
        <v>2021</v>
      </c>
      <c r="B53" s="2">
        <v>8598</v>
      </c>
      <c r="C53" s="2">
        <v>747</v>
      </c>
      <c r="D53" s="4">
        <f t="shared" si="13"/>
        <v>8.6880669923237966E-2</v>
      </c>
      <c r="E53" s="2">
        <v>5631</v>
      </c>
      <c r="F53" s="4">
        <f t="shared" si="14"/>
        <v>0.65491974877878578</v>
      </c>
      <c r="G53" s="2">
        <v>1404</v>
      </c>
      <c r="H53" s="4">
        <f t="shared" si="11"/>
        <v>0.16329378925331473</v>
      </c>
      <c r="I53" s="2">
        <v>807</v>
      </c>
      <c r="J53" s="4">
        <f t="shared" si="12"/>
        <v>9.3859036985345423E-2</v>
      </c>
      <c r="K53" s="2">
        <v>9</v>
      </c>
      <c r="L53" s="4">
        <f t="shared" ref="L51:L55" si="15">K53/B53</f>
        <v>1.0467550593161201E-3</v>
      </c>
    </row>
    <row r="54" spans="1:13" x14ac:dyDescent="0.3">
      <c r="A54" s="3">
        <v>2022</v>
      </c>
      <c r="B54" s="2">
        <v>12228</v>
      </c>
      <c r="C54" s="2">
        <v>535</v>
      </c>
      <c r="D54" s="4">
        <f t="shared" si="13"/>
        <v>4.3752044488060186E-2</v>
      </c>
      <c r="E54" s="2">
        <v>5042</v>
      </c>
      <c r="F54" s="4">
        <f t="shared" si="14"/>
        <v>0.41233235197906443</v>
      </c>
      <c r="G54" s="2">
        <v>4757</v>
      </c>
      <c r="H54" s="4">
        <f t="shared" si="11"/>
        <v>0.38902518809290154</v>
      </c>
      <c r="I54" s="2">
        <v>1880</v>
      </c>
      <c r="J54" s="4">
        <f t="shared" si="12"/>
        <v>0.15374550212626759</v>
      </c>
      <c r="K54" s="2">
        <v>14</v>
      </c>
      <c r="L54" s="4">
        <f t="shared" si="15"/>
        <v>1.1449133137062481E-3</v>
      </c>
    </row>
    <row r="55" spans="1:13" x14ac:dyDescent="0.3">
      <c r="A55" s="3">
        <v>2023</v>
      </c>
      <c r="B55" s="2">
        <v>14887</v>
      </c>
      <c r="C55" s="2">
        <v>687</v>
      </c>
      <c r="D55" s="4">
        <f t="shared" si="13"/>
        <v>4.6147645596829448E-2</v>
      </c>
      <c r="E55" s="2">
        <v>4964</v>
      </c>
      <c r="F55" s="4">
        <f>E55/B55</f>
        <v>0.33344528783502386</v>
      </c>
      <c r="G55" s="2">
        <v>6803</v>
      </c>
      <c r="H55" s="4">
        <f t="shared" si="11"/>
        <v>0.45697588500033587</v>
      </c>
      <c r="I55" s="2">
        <v>2411</v>
      </c>
      <c r="J55" s="4">
        <f t="shared" si="12"/>
        <v>0.16195338214549607</v>
      </c>
      <c r="K55" s="2">
        <v>22</v>
      </c>
      <c r="L55" s="4">
        <f t="shared" si="15"/>
        <v>1.4777994223147712E-3</v>
      </c>
    </row>
    <row r="61" spans="1:13" ht="33.6" x14ac:dyDescent="0.65">
      <c r="A61" s="56" t="s">
        <v>38</v>
      </c>
      <c r="B61" s="57"/>
      <c r="C61" s="57"/>
      <c r="D61" s="57"/>
      <c r="E61" s="57"/>
      <c r="F61" s="57"/>
      <c r="G61" s="57"/>
      <c r="H61" s="57"/>
      <c r="I61" s="57"/>
      <c r="J61" s="57"/>
      <c r="K61" s="58"/>
      <c r="L61" s="58"/>
    </row>
    <row r="63" spans="1:13" ht="23.4" x14ac:dyDescent="0.45">
      <c r="A63" s="50" t="s">
        <v>69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3" s="7" customFormat="1" ht="43.2" customHeight="1" x14ac:dyDescent="0.3">
      <c r="A64" s="10" t="s">
        <v>6</v>
      </c>
      <c r="B64" s="10" t="s">
        <v>40</v>
      </c>
      <c r="C64" s="10" t="s">
        <v>42</v>
      </c>
      <c r="D64" s="10" t="s">
        <v>43</v>
      </c>
      <c r="E64" s="10" t="s">
        <v>44</v>
      </c>
      <c r="F64" s="10" t="s">
        <v>45</v>
      </c>
      <c r="G64" s="10" t="s">
        <v>46</v>
      </c>
      <c r="H64" s="10" t="s">
        <v>47</v>
      </c>
      <c r="I64" s="10" t="s">
        <v>48</v>
      </c>
      <c r="J64" s="10" t="s">
        <v>49</v>
      </c>
      <c r="K64" s="10" t="s">
        <v>50</v>
      </c>
      <c r="L64" s="10" t="s">
        <v>51</v>
      </c>
      <c r="M64" s="6"/>
    </row>
    <row r="65" spans="1:12" x14ac:dyDescent="0.3">
      <c r="A65" s="3">
        <v>2019</v>
      </c>
      <c r="B65" s="3">
        <v>0</v>
      </c>
      <c r="C65" s="3">
        <v>0</v>
      </c>
      <c r="D65" s="3" t="s">
        <v>41</v>
      </c>
      <c r="E65" s="3">
        <v>0</v>
      </c>
      <c r="F65" s="3" t="s">
        <v>41</v>
      </c>
      <c r="G65" s="3">
        <v>0</v>
      </c>
      <c r="H65" s="3" t="s">
        <v>41</v>
      </c>
      <c r="I65" s="3">
        <v>0</v>
      </c>
      <c r="J65" s="3" t="s">
        <v>41</v>
      </c>
      <c r="K65" s="3">
        <v>0</v>
      </c>
      <c r="L65" s="3" t="s">
        <v>41</v>
      </c>
    </row>
    <row r="66" spans="1:12" x14ac:dyDescent="0.3">
      <c r="A66" s="3">
        <v>2020</v>
      </c>
      <c r="B66" s="3">
        <v>0</v>
      </c>
      <c r="C66" s="3">
        <v>0</v>
      </c>
      <c r="D66" s="3" t="s">
        <v>41</v>
      </c>
      <c r="E66" s="3">
        <v>0</v>
      </c>
      <c r="F66" s="3" t="s">
        <v>41</v>
      </c>
      <c r="G66" s="3">
        <v>0</v>
      </c>
      <c r="H66" s="3" t="s">
        <v>41</v>
      </c>
      <c r="I66" s="3">
        <v>0</v>
      </c>
      <c r="J66" s="3" t="s">
        <v>41</v>
      </c>
      <c r="K66" s="3">
        <v>0</v>
      </c>
      <c r="L66" s="3" t="s">
        <v>41</v>
      </c>
    </row>
    <row r="67" spans="1:12" x14ac:dyDescent="0.3">
      <c r="A67" s="3">
        <v>2021</v>
      </c>
      <c r="B67" s="3">
        <v>153</v>
      </c>
      <c r="C67" s="3">
        <v>13</v>
      </c>
      <c r="D67" s="4">
        <f>C67/B67</f>
        <v>8.4967320261437912E-2</v>
      </c>
      <c r="E67" s="3">
        <v>92</v>
      </c>
      <c r="F67" s="4">
        <f>E67/B67</f>
        <v>0.60130718954248363</v>
      </c>
      <c r="G67" s="3">
        <v>32</v>
      </c>
      <c r="H67" s="4">
        <f>G67/B67</f>
        <v>0.20915032679738563</v>
      </c>
      <c r="I67" s="3">
        <v>16</v>
      </c>
      <c r="J67" s="4">
        <f>I67/B67</f>
        <v>0.10457516339869281</v>
      </c>
      <c r="K67" s="3">
        <v>0</v>
      </c>
      <c r="L67" s="4">
        <f>K67/B67</f>
        <v>0</v>
      </c>
    </row>
    <row r="68" spans="1:12" x14ac:dyDescent="0.3">
      <c r="A68" s="3">
        <v>2022</v>
      </c>
      <c r="B68" s="2">
        <v>2118</v>
      </c>
      <c r="C68" s="3">
        <v>82</v>
      </c>
      <c r="D68" s="4">
        <f t="shared" ref="D68:D69" si="16">C68/B68</f>
        <v>3.8715769593956562E-2</v>
      </c>
      <c r="E68" s="3">
        <v>669</v>
      </c>
      <c r="F68" s="4">
        <f t="shared" ref="F68:F69" si="17">E68/B68</f>
        <v>0.31586402266288954</v>
      </c>
      <c r="G68" s="2">
        <v>1057</v>
      </c>
      <c r="H68" s="4">
        <f t="shared" ref="H68:H69" si="18">G68/B68</f>
        <v>0.49905571293673279</v>
      </c>
      <c r="I68" s="3">
        <v>310</v>
      </c>
      <c r="J68" s="4">
        <f t="shared" ref="J68:J69" si="19">I68/B68</f>
        <v>0.14636449480642116</v>
      </c>
      <c r="K68" s="3">
        <v>0</v>
      </c>
      <c r="L68" s="4">
        <f>K68/B68</f>
        <v>0</v>
      </c>
    </row>
    <row r="69" spans="1:12" x14ac:dyDescent="0.3">
      <c r="A69" s="3">
        <v>2023</v>
      </c>
      <c r="B69" s="3">
        <v>377</v>
      </c>
      <c r="C69" s="3">
        <v>13</v>
      </c>
      <c r="D69" s="4">
        <f t="shared" si="16"/>
        <v>3.4482758620689655E-2</v>
      </c>
      <c r="E69" s="3">
        <v>102</v>
      </c>
      <c r="F69" s="4">
        <f t="shared" si="17"/>
        <v>0.27055702917771884</v>
      </c>
      <c r="G69" s="3">
        <v>222</v>
      </c>
      <c r="H69" s="4">
        <f t="shared" si="18"/>
        <v>0.58885941644562334</v>
      </c>
      <c r="I69" s="3">
        <v>40</v>
      </c>
      <c r="J69" s="4">
        <f t="shared" si="19"/>
        <v>0.10610079575596817</v>
      </c>
      <c r="K69" s="3">
        <v>0</v>
      </c>
      <c r="L69" s="4">
        <f>K69/B69</f>
        <v>0</v>
      </c>
    </row>
    <row r="72" spans="1:12" ht="23.4" x14ac:dyDescent="0.45">
      <c r="A72" s="46" t="s">
        <v>70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</row>
    <row r="73" spans="1:12" ht="43.2" x14ac:dyDescent="0.3">
      <c r="A73" s="31" t="s">
        <v>6</v>
      </c>
      <c r="B73" s="31" t="s">
        <v>40</v>
      </c>
      <c r="C73" s="31" t="s">
        <v>42</v>
      </c>
      <c r="D73" s="31" t="s">
        <v>43</v>
      </c>
      <c r="E73" s="31" t="s">
        <v>44</v>
      </c>
      <c r="F73" s="31" t="s">
        <v>45</v>
      </c>
      <c r="G73" s="31" t="s">
        <v>46</v>
      </c>
      <c r="H73" s="31" t="s">
        <v>47</v>
      </c>
      <c r="I73" s="31" t="s">
        <v>48</v>
      </c>
      <c r="J73" s="31" t="s">
        <v>49</v>
      </c>
      <c r="K73" s="31" t="s">
        <v>50</v>
      </c>
      <c r="L73" s="31" t="s">
        <v>51</v>
      </c>
    </row>
    <row r="74" spans="1:12" x14ac:dyDescent="0.3">
      <c r="A74" s="3">
        <v>2019</v>
      </c>
      <c r="B74" s="3">
        <v>0</v>
      </c>
      <c r="C74" s="3">
        <v>0</v>
      </c>
      <c r="D74" s="3" t="s">
        <v>41</v>
      </c>
      <c r="E74" s="3">
        <v>0</v>
      </c>
      <c r="F74" s="3" t="s">
        <v>41</v>
      </c>
      <c r="G74" s="3">
        <v>0</v>
      </c>
      <c r="H74" s="3" t="s">
        <v>41</v>
      </c>
      <c r="I74" s="3">
        <v>0</v>
      </c>
      <c r="J74" s="3" t="s">
        <v>41</v>
      </c>
      <c r="K74" s="3">
        <v>0</v>
      </c>
      <c r="L74" s="3" t="s">
        <v>41</v>
      </c>
    </row>
    <row r="75" spans="1:12" x14ac:dyDescent="0.3">
      <c r="A75" s="3">
        <v>2020</v>
      </c>
      <c r="B75" s="3">
        <v>0</v>
      </c>
      <c r="C75" s="3">
        <v>0</v>
      </c>
      <c r="D75" s="3" t="s">
        <v>41</v>
      </c>
      <c r="E75" s="3">
        <v>0</v>
      </c>
      <c r="F75" s="3" t="s">
        <v>41</v>
      </c>
      <c r="G75" s="3">
        <v>0</v>
      </c>
      <c r="H75" s="3" t="s">
        <v>41</v>
      </c>
      <c r="I75" s="3">
        <v>0</v>
      </c>
      <c r="J75" s="3" t="s">
        <v>41</v>
      </c>
      <c r="K75" s="3">
        <v>0</v>
      </c>
      <c r="L75" s="3" t="s">
        <v>41</v>
      </c>
    </row>
    <row r="76" spans="1:12" x14ac:dyDescent="0.3">
      <c r="A76" s="3">
        <v>2021</v>
      </c>
      <c r="B76" s="3">
        <v>92</v>
      </c>
      <c r="C76" s="3">
        <v>6</v>
      </c>
      <c r="D76" s="4">
        <f>C76/B76</f>
        <v>6.5217391304347824E-2</v>
      </c>
      <c r="E76" s="3">
        <v>63</v>
      </c>
      <c r="F76" s="4">
        <f>E76/B76</f>
        <v>0.68478260869565222</v>
      </c>
      <c r="G76" s="3">
        <v>17</v>
      </c>
      <c r="H76" s="4">
        <f>G76/B76</f>
        <v>0.18478260869565216</v>
      </c>
      <c r="I76" s="3">
        <v>6</v>
      </c>
      <c r="J76" s="4">
        <f>I76/B76</f>
        <v>6.5217391304347824E-2</v>
      </c>
      <c r="K76" s="3">
        <v>0</v>
      </c>
      <c r="L76" s="4">
        <f>K76/B76</f>
        <v>0</v>
      </c>
    </row>
    <row r="77" spans="1:12" x14ac:dyDescent="0.3">
      <c r="A77" s="3">
        <v>2022</v>
      </c>
      <c r="B77" s="2">
        <v>1445</v>
      </c>
      <c r="C77" s="3">
        <v>51</v>
      </c>
      <c r="D77" s="4">
        <f t="shared" ref="D77:D78" si="20">C77/B77</f>
        <v>3.5294117647058823E-2</v>
      </c>
      <c r="E77" s="3">
        <v>463</v>
      </c>
      <c r="F77" s="4">
        <f>E77/B77</f>
        <v>0.32041522491349483</v>
      </c>
      <c r="G77" s="2">
        <v>752</v>
      </c>
      <c r="H77" s="4">
        <f t="shared" ref="H77:H78" si="21">G77/B77</f>
        <v>0.52041522491349479</v>
      </c>
      <c r="I77" s="3">
        <v>179</v>
      </c>
      <c r="J77" s="4">
        <f t="shared" ref="J77:J78" si="22">I77/B77</f>
        <v>0.12387543252595155</v>
      </c>
      <c r="K77" s="3">
        <v>0</v>
      </c>
      <c r="L77" s="4">
        <f>K77/B77</f>
        <v>0</v>
      </c>
    </row>
    <row r="78" spans="1:12" x14ac:dyDescent="0.3">
      <c r="A78" s="3">
        <v>2023</v>
      </c>
      <c r="B78" s="3">
        <v>256</v>
      </c>
      <c r="C78" s="3">
        <v>7</v>
      </c>
      <c r="D78" s="4">
        <f t="shared" si="20"/>
        <v>2.734375E-2</v>
      </c>
      <c r="E78" s="3">
        <v>66</v>
      </c>
      <c r="F78" s="4">
        <f t="shared" ref="F78" si="23">E78/B78</f>
        <v>0.2578125</v>
      </c>
      <c r="G78" s="3">
        <v>159</v>
      </c>
      <c r="H78" s="4">
        <f t="shared" si="21"/>
        <v>0.62109375</v>
      </c>
      <c r="I78" s="3">
        <v>24</v>
      </c>
      <c r="J78" s="4">
        <f t="shared" si="22"/>
        <v>9.375E-2</v>
      </c>
      <c r="K78" s="3">
        <v>0</v>
      </c>
      <c r="L78" s="4">
        <f>K78/B78</f>
        <v>0</v>
      </c>
    </row>
    <row r="81" spans="1:12" ht="33.6" x14ac:dyDescent="0.65">
      <c r="A81" s="20" t="s">
        <v>73</v>
      </c>
      <c r="B81" s="23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3">
      <c r="A83" s="23" t="s">
        <v>99</v>
      </c>
      <c r="B83" s="23"/>
      <c r="C83" s="23" t="s">
        <v>71</v>
      </c>
      <c r="D83" s="23" t="s">
        <v>72</v>
      </c>
      <c r="E83" s="14"/>
      <c r="F83" s="14"/>
      <c r="G83" s="14"/>
      <c r="H83" s="14"/>
      <c r="I83" s="14"/>
      <c r="J83" s="14"/>
      <c r="K83" s="14"/>
      <c r="L83" s="14"/>
    </row>
    <row r="84" spans="1:12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3">
      <c r="A85" s="11" t="s">
        <v>81</v>
      </c>
      <c r="B85" s="11" t="s">
        <v>82</v>
      </c>
      <c r="C85" s="11" t="s">
        <v>87</v>
      </c>
      <c r="D85" s="11" t="s">
        <v>88</v>
      </c>
      <c r="E85" s="14"/>
      <c r="F85" s="14"/>
      <c r="G85" s="14"/>
      <c r="H85" s="14"/>
      <c r="I85" s="14"/>
      <c r="J85" s="14"/>
      <c r="K85" s="14"/>
      <c r="L85" s="14"/>
    </row>
    <row r="86" spans="1:12" x14ac:dyDescent="0.3">
      <c r="A86" s="48" t="s">
        <v>76</v>
      </c>
      <c r="B86" s="11" t="s">
        <v>75</v>
      </c>
      <c r="C86" s="11" t="s">
        <v>20</v>
      </c>
      <c r="D86" s="11">
        <v>28</v>
      </c>
      <c r="E86" s="14"/>
      <c r="F86" s="14"/>
      <c r="G86" s="14"/>
      <c r="H86" s="14"/>
      <c r="I86" s="14"/>
      <c r="J86" s="14"/>
      <c r="K86" s="14"/>
      <c r="L86" s="14"/>
    </row>
    <row r="87" spans="1:12" x14ac:dyDescent="0.3">
      <c r="A87" s="48" t="s">
        <v>76</v>
      </c>
      <c r="B87" s="11" t="s">
        <v>75</v>
      </c>
      <c r="C87" s="11" t="s">
        <v>74</v>
      </c>
      <c r="D87" s="11">
        <v>28</v>
      </c>
      <c r="E87" s="14"/>
      <c r="F87" s="14"/>
      <c r="G87" s="14"/>
      <c r="H87" s="14"/>
      <c r="I87" s="14"/>
      <c r="J87" s="14"/>
      <c r="K87" s="14"/>
      <c r="L87" s="14"/>
    </row>
    <row r="88" spans="1:12" x14ac:dyDescent="0.3">
      <c r="A88" s="48" t="s">
        <v>77</v>
      </c>
      <c r="B88" s="11" t="s">
        <v>83</v>
      </c>
      <c r="C88" s="11" t="s">
        <v>20</v>
      </c>
      <c r="D88" s="11">
        <v>60</v>
      </c>
      <c r="E88" s="14"/>
      <c r="F88" s="14"/>
      <c r="G88" s="14"/>
      <c r="H88" s="14"/>
      <c r="I88" s="14"/>
      <c r="J88" s="14"/>
      <c r="K88" s="14"/>
      <c r="L88" s="14"/>
    </row>
    <row r="89" spans="1:12" x14ac:dyDescent="0.3">
      <c r="A89" s="48" t="s">
        <v>77</v>
      </c>
      <c r="B89" s="11" t="s">
        <v>83</v>
      </c>
      <c r="C89" s="11" t="s">
        <v>74</v>
      </c>
      <c r="D89" s="11">
        <v>62</v>
      </c>
      <c r="E89" s="14"/>
      <c r="F89" s="14"/>
      <c r="G89" s="14"/>
      <c r="H89" s="14"/>
      <c r="I89" s="14"/>
      <c r="J89" s="14"/>
      <c r="K89" s="14"/>
      <c r="L89" s="14"/>
    </row>
    <row r="90" spans="1:12" x14ac:dyDescent="0.3">
      <c r="A90" s="48" t="s">
        <v>78</v>
      </c>
      <c r="B90" s="11" t="s">
        <v>84</v>
      </c>
      <c r="C90" s="11" t="s">
        <v>20</v>
      </c>
      <c r="D90" s="11">
        <v>39</v>
      </c>
      <c r="E90" s="14"/>
      <c r="F90" s="14"/>
      <c r="G90" s="14"/>
      <c r="H90" s="14"/>
      <c r="I90" s="14"/>
      <c r="J90" s="14"/>
      <c r="K90" s="14"/>
      <c r="L90" s="14"/>
    </row>
    <row r="91" spans="1:12" x14ac:dyDescent="0.3">
      <c r="A91" s="48" t="s">
        <v>78</v>
      </c>
      <c r="B91" s="11" t="s">
        <v>84</v>
      </c>
      <c r="C91" s="11" t="s">
        <v>74</v>
      </c>
      <c r="D91" s="11">
        <v>36</v>
      </c>
      <c r="E91" s="14"/>
      <c r="F91" s="14"/>
      <c r="G91" s="14"/>
      <c r="H91" s="14"/>
      <c r="I91" s="14"/>
      <c r="J91" s="14"/>
      <c r="K91" s="14"/>
      <c r="L91" s="14"/>
    </row>
    <row r="92" spans="1:12" x14ac:dyDescent="0.3">
      <c r="A92" s="48" t="s">
        <v>79</v>
      </c>
      <c r="B92" s="11" t="s">
        <v>85</v>
      </c>
      <c r="C92" s="11" t="s">
        <v>20</v>
      </c>
      <c r="D92" s="11">
        <v>37</v>
      </c>
      <c r="E92" s="14"/>
      <c r="F92" s="14"/>
      <c r="G92" s="14"/>
      <c r="H92" s="14"/>
      <c r="I92" s="14"/>
      <c r="J92" s="14"/>
      <c r="K92" s="14"/>
      <c r="L92" s="14"/>
    </row>
    <row r="93" spans="1:12" x14ac:dyDescent="0.3">
      <c r="A93" s="48" t="s">
        <v>79</v>
      </c>
      <c r="B93" s="11" t="s">
        <v>85</v>
      </c>
      <c r="C93" s="11" t="s">
        <v>74</v>
      </c>
      <c r="D93" s="11">
        <v>34</v>
      </c>
      <c r="E93" s="14"/>
      <c r="F93" s="14"/>
      <c r="G93" s="14"/>
      <c r="H93" s="14"/>
      <c r="I93" s="14"/>
      <c r="J93" s="14"/>
      <c r="K93" s="14"/>
      <c r="L93" s="14"/>
    </row>
    <row r="94" spans="1:12" x14ac:dyDescent="0.3">
      <c r="A94" s="48" t="s">
        <v>80</v>
      </c>
      <c r="B94" s="11" t="s">
        <v>86</v>
      </c>
      <c r="C94" s="11" t="s">
        <v>20</v>
      </c>
      <c r="D94" s="11">
        <v>19</v>
      </c>
      <c r="E94" s="14"/>
      <c r="F94" s="14"/>
      <c r="G94" s="14"/>
      <c r="H94" s="14"/>
      <c r="I94" s="14"/>
      <c r="J94" s="14"/>
      <c r="K94" s="14"/>
      <c r="L94" s="14"/>
    </row>
    <row r="95" spans="1:12" x14ac:dyDescent="0.3">
      <c r="A95" s="48" t="s">
        <v>80</v>
      </c>
      <c r="B95" s="11" t="s">
        <v>86</v>
      </c>
      <c r="C95" s="11" t="s">
        <v>74</v>
      </c>
      <c r="D95" s="11">
        <v>9</v>
      </c>
      <c r="E95" s="14"/>
      <c r="F95" s="14"/>
      <c r="G95" s="14"/>
      <c r="H95" s="14"/>
      <c r="I95" s="14"/>
      <c r="J95" s="14"/>
      <c r="K95" s="14"/>
      <c r="L95" s="14"/>
    </row>
    <row r="96" spans="1:12" x14ac:dyDescent="0.3">
      <c r="A96" s="28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" x14ac:dyDescent="0.3">
      <c r="A97" s="36"/>
    </row>
  </sheetData>
  <mergeCells count="4">
    <mergeCell ref="B25:F25"/>
    <mergeCell ref="G25:K25"/>
    <mergeCell ref="A49:L49"/>
    <mergeCell ref="A63:L63"/>
  </mergeCells>
  <pageMargins left="0.7" right="0.7" top="0.75" bottom="0.75" header="0.3" footer="0.3"/>
  <pageSetup paperSize="9" orientation="portrait" verticalDpi="0" r:id="rId1"/>
  <ignoredErrors>
    <ignoredError sqref="A94:D94 A86:A93 A95" numberStoredAsText="1"/>
    <ignoredError sqref="L51:L52" calculatedColumn="1"/>
  </ignoredErrors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4F8A-CD0A-4DF1-90F0-6FDA23FC4AF0}">
  <sheetPr>
    <tabColor rgb="FF00B0F0"/>
  </sheetPr>
  <dimension ref="A1:L101"/>
  <sheetViews>
    <sheetView topLeftCell="G27" workbookViewId="0">
      <selection activeCell="L39" sqref="L39"/>
    </sheetView>
  </sheetViews>
  <sheetFormatPr defaultRowHeight="14.4" x14ac:dyDescent="0.3"/>
  <cols>
    <col min="1" max="1" width="36.77734375" style="14" customWidth="1"/>
    <col min="2" max="2" width="33.44140625" style="14" customWidth="1"/>
    <col min="3" max="3" width="31" style="14" customWidth="1"/>
    <col min="4" max="4" width="31.88671875" style="14" customWidth="1"/>
    <col min="5" max="5" width="28" style="14" customWidth="1"/>
    <col min="6" max="6" width="29.33203125" style="14" customWidth="1"/>
    <col min="7" max="7" width="28.109375" style="14" customWidth="1"/>
    <col min="8" max="8" width="31.6640625" style="14" customWidth="1"/>
    <col min="9" max="9" width="28.5546875" style="14" customWidth="1"/>
    <col min="10" max="10" width="34.109375" style="14" customWidth="1"/>
    <col min="11" max="11" width="29.77734375" style="14" customWidth="1"/>
    <col min="12" max="12" width="34" style="14" customWidth="1"/>
    <col min="13" max="16384" width="8.88671875" style="12"/>
  </cols>
  <sheetData>
    <row r="1" spans="1:12" ht="36.6" x14ac:dyDescent="0.7">
      <c r="A1" s="17" t="s">
        <v>52</v>
      </c>
      <c r="B1" s="18"/>
      <c r="C1" s="18"/>
      <c r="D1" s="18"/>
      <c r="E1" s="19" t="s">
        <v>0</v>
      </c>
    </row>
    <row r="5" spans="1:12" ht="33.6" x14ac:dyDescent="0.65">
      <c r="A5" s="51" t="s">
        <v>22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8" spans="1:12" s="13" customFormat="1" ht="43.2" x14ac:dyDescent="0.3">
      <c r="A8" s="10" t="s">
        <v>39</v>
      </c>
      <c r="B8" s="10" t="s">
        <v>10</v>
      </c>
      <c r="C8" s="10" t="s">
        <v>54</v>
      </c>
      <c r="D8" s="10" t="s">
        <v>8</v>
      </c>
      <c r="E8" s="10" t="s">
        <v>11</v>
      </c>
      <c r="F8" s="10" t="s">
        <v>12</v>
      </c>
      <c r="G8" s="10" t="s">
        <v>7</v>
      </c>
      <c r="H8" s="10" t="s">
        <v>13</v>
      </c>
      <c r="I8" s="10" t="s">
        <v>14</v>
      </c>
      <c r="J8" s="10" t="s">
        <v>23</v>
      </c>
      <c r="K8" s="10" t="s">
        <v>19</v>
      </c>
      <c r="L8" s="22"/>
    </row>
    <row r="9" spans="1:12" x14ac:dyDescent="0.3">
      <c r="A9" s="14" t="s">
        <v>1</v>
      </c>
      <c r="B9" s="15">
        <v>9473</v>
      </c>
      <c r="C9" s="15">
        <v>3753</v>
      </c>
      <c r="D9" s="15">
        <v>5720</v>
      </c>
      <c r="E9" s="15">
        <v>4728</v>
      </c>
      <c r="F9" s="15">
        <v>4745</v>
      </c>
      <c r="G9" s="15">
        <v>5720</v>
      </c>
      <c r="H9" s="15">
        <v>0</v>
      </c>
      <c r="I9" s="15">
        <v>3753</v>
      </c>
      <c r="J9" s="15">
        <v>3371</v>
      </c>
      <c r="K9" s="15">
        <v>6102</v>
      </c>
    </row>
    <row r="10" spans="1:12" x14ac:dyDescent="0.3">
      <c r="A10" s="14" t="s">
        <v>2</v>
      </c>
      <c r="B10" s="15">
        <v>8986</v>
      </c>
      <c r="C10" s="15">
        <v>1934</v>
      </c>
      <c r="D10" s="15">
        <v>7052</v>
      </c>
      <c r="E10" s="15">
        <v>4071</v>
      </c>
      <c r="F10" s="15">
        <v>4915</v>
      </c>
      <c r="G10" s="15">
        <v>6950</v>
      </c>
      <c r="H10" s="15">
        <v>102</v>
      </c>
      <c r="I10" s="15">
        <v>1934</v>
      </c>
      <c r="J10" s="15">
        <v>4817</v>
      </c>
      <c r="K10" s="15">
        <v>4169</v>
      </c>
    </row>
    <row r="11" spans="1:12" x14ac:dyDescent="0.3">
      <c r="A11" s="14" t="s">
        <v>3</v>
      </c>
      <c r="B11" s="15">
        <v>9149</v>
      </c>
      <c r="C11" s="15">
        <v>1963</v>
      </c>
      <c r="D11" s="15">
        <v>7186</v>
      </c>
      <c r="E11" s="15">
        <v>4160</v>
      </c>
      <c r="F11" s="15">
        <v>4989</v>
      </c>
      <c r="G11" s="15">
        <v>6402</v>
      </c>
      <c r="H11" s="15">
        <v>784</v>
      </c>
      <c r="I11" s="15">
        <v>1963</v>
      </c>
      <c r="J11" s="15">
        <v>2273</v>
      </c>
      <c r="K11" s="15">
        <v>6876</v>
      </c>
    </row>
    <row r="12" spans="1:12" x14ac:dyDescent="0.3">
      <c r="A12" s="14" t="s">
        <v>4</v>
      </c>
      <c r="B12" s="15">
        <v>10693</v>
      </c>
      <c r="C12" s="15">
        <v>2202</v>
      </c>
      <c r="D12" s="15">
        <v>8491</v>
      </c>
      <c r="E12" s="15">
        <v>4789</v>
      </c>
      <c r="F12" s="15">
        <v>5904</v>
      </c>
      <c r="G12" s="15">
        <v>7598</v>
      </c>
      <c r="H12" s="15">
        <v>893</v>
      </c>
      <c r="I12" s="15">
        <v>2202</v>
      </c>
      <c r="J12" s="15">
        <v>18</v>
      </c>
      <c r="K12" s="15">
        <v>10675</v>
      </c>
    </row>
    <row r="13" spans="1:12" x14ac:dyDescent="0.3">
      <c r="A13" s="14" t="s">
        <v>5</v>
      </c>
      <c r="B13" s="15">
        <v>11284</v>
      </c>
      <c r="C13" s="15">
        <v>1665</v>
      </c>
      <c r="D13" s="15">
        <v>9619</v>
      </c>
      <c r="E13" s="15">
        <v>4903</v>
      </c>
      <c r="F13" s="15">
        <v>6381</v>
      </c>
      <c r="G13" s="15">
        <v>9504</v>
      </c>
      <c r="H13" s="15">
        <v>115</v>
      </c>
      <c r="I13" s="15">
        <v>1665</v>
      </c>
      <c r="J13" s="15">
        <v>89</v>
      </c>
      <c r="K13" s="15">
        <v>11195</v>
      </c>
    </row>
    <row r="18" spans="1:12" ht="33.6" x14ac:dyDescent="0.65">
      <c r="A18" s="20" t="s">
        <v>53</v>
      </c>
      <c r="B18" s="17"/>
      <c r="C18" s="17"/>
      <c r="D18" s="17"/>
      <c r="E18" s="17"/>
      <c r="F18" s="17"/>
      <c r="G18" s="17"/>
      <c r="H18" s="17"/>
      <c r="I18" s="17"/>
    </row>
    <row r="20" spans="1:12" s="13" customFormat="1" ht="43.2" x14ac:dyDescent="0.3">
      <c r="A20" s="29" t="s">
        <v>39</v>
      </c>
      <c r="B20" s="29" t="s">
        <v>8</v>
      </c>
      <c r="C20" s="29" t="s">
        <v>15</v>
      </c>
      <c r="D20" s="29" t="s">
        <v>16</v>
      </c>
      <c r="E20" s="29" t="s">
        <v>17</v>
      </c>
      <c r="F20" s="29" t="s">
        <v>18</v>
      </c>
      <c r="G20" s="21"/>
      <c r="H20" s="9"/>
      <c r="I20" s="9"/>
      <c r="J20" s="22"/>
      <c r="K20" s="22"/>
      <c r="L20" s="22"/>
    </row>
    <row r="21" spans="1:12" x14ac:dyDescent="0.3">
      <c r="A21" s="14" t="s">
        <v>1</v>
      </c>
      <c r="B21" s="15">
        <v>5720</v>
      </c>
      <c r="C21" s="15">
        <v>5720</v>
      </c>
      <c r="D21" s="16">
        <f t="shared" ref="D21:D25" si="0">C21/B21</f>
        <v>1</v>
      </c>
      <c r="E21" s="15">
        <v>0</v>
      </c>
      <c r="F21" s="16">
        <f t="shared" ref="F21:F25" si="1">E21/B21</f>
        <v>0</v>
      </c>
    </row>
    <row r="22" spans="1:12" x14ac:dyDescent="0.3">
      <c r="A22" s="14" t="s">
        <v>2</v>
      </c>
      <c r="B22" s="15">
        <v>7052</v>
      </c>
      <c r="C22" s="15">
        <v>6950</v>
      </c>
      <c r="D22" s="16">
        <f t="shared" si="0"/>
        <v>0.98553601815087921</v>
      </c>
      <c r="E22" s="15">
        <v>102</v>
      </c>
      <c r="F22" s="16">
        <f t="shared" si="1"/>
        <v>1.4463981849120816E-2</v>
      </c>
    </row>
    <row r="23" spans="1:12" x14ac:dyDescent="0.3">
      <c r="A23" s="14" t="s">
        <v>3</v>
      </c>
      <c r="B23" s="15">
        <v>7186</v>
      </c>
      <c r="C23" s="15">
        <v>6402</v>
      </c>
      <c r="D23" s="16">
        <f t="shared" si="0"/>
        <v>0.89089897021987197</v>
      </c>
      <c r="E23" s="15">
        <v>784</v>
      </c>
      <c r="F23" s="16">
        <f t="shared" si="1"/>
        <v>0.10910102978012802</v>
      </c>
    </row>
    <row r="24" spans="1:12" x14ac:dyDescent="0.3">
      <c r="A24" s="14" t="s">
        <v>4</v>
      </c>
      <c r="B24" s="15">
        <v>8491</v>
      </c>
      <c r="C24" s="15">
        <v>7598</v>
      </c>
      <c r="D24" s="16">
        <f t="shared" si="0"/>
        <v>0.89482981980920973</v>
      </c>
      <c r="E24" s="15">
        <v>893</v>
      </c>
      <c r="F24" s="16">
        <f t="shared" si="1"/>
        <v>0.10517018019079025</v>
      </c>
    </row>
    <row r="25" spans="1:12" x14ac:dyDescent="0.3">
      <c r="A25" s="14" t="s">
        <v>5</v>
      </c>
      <c r="B25" s="15">
        <v>9619</v>
      </c>
      <c r="C25" s="15">
        <v>9504</v>
      </c>
      <c r="D25" s="16">
        <f t="shared" si="0"/>
        <v>0.98804449526977856</v>
      </c>
      <c r="E25" s="15">
        <v>115</v>
      </c>
      <c r="F25" s="16">
        <f t="shared" si="1"/>
        <v>1.1955504730221436E-2</v>
      </c>
    </row>
    <row r="30" spans="1:12" ht="23.4" x14ac:dyDescent="0.45">
      <c r="B30" s="52" t="s">
        <v>20</v>
      </c>
      <c r="C30" s="52"/>
      <c r="D30" s="52"/>
      <c r="E30" s="52"/>
      <c r="F30" s="52"/>
      <c r="G30" s="52" t="s">
        <v>21</v>
      </c>
      <c r="H30" s="52"/>
      <c r="I30" s="52"/>
      <c r="J30" s="52"/>
      <c r="K30" s="52"/>
    </row>
    <row r="31" spans="1:12" ht="43.2" x14ac:dyDescent="0.3">
      <c r="A31" s="29" t="s">
        <v>39</v>
      </c>
      <c r="B31" s="29" t="s">
        <v>8</v>
      </c>
      <c r="C31" s="29" t="s">
        <v>15</v>
      </c>
      <c r="D31" s="29" t="s">
        <v>16</v>
      </c>
      <c r="E31" s="29" t="s">
        <v>17</v>
      </c>
      <c r="F31" s="29" t="s">
        <v>18</v>
      </c>
      <c r="G31" s="29" t="s">
        <v>8</v>
      </c>
      <c r="H31" s="10" t="s">
        <v>15</v>
      </c>
      <c r="I31" s="10" t="s">
        <v>56</v>
      </c>
      <c r="J31" s="10" t="s">
        <v>57</v>
      </c>
      <c r="K31" s="10" t="s">
        <v>58</v>
      </c>
    </row>
    <row r="32" spans="1:12" x14ac:dyDescent="0.3">
      <c r="A32" s="14" t="s">
        <v>1</v>
      </c>
      <c r="B32" s="15">
        <v>3242</v>
      </c>
      <c r="C32" s="15">
        <v>3242</v>
      </c>
      <c r="D32" s="16">
        <f>C32/B32</f>
        <v>1</v>
      </c>
      <c r="E32" s="15">
        <v>0</v>
      </c>
      <c r="F32" s="16">
        <f>E32/B32</f>
        <v>0</v>
      </c>
      <c r="G32" s="15">
        <v>2478</v>
      </c>
      <c r="H32" s="15">
        <v>2478</v>
      </c>
      <c r="I32" s="16">
        <f>H32/G32</f>
        <v>1</v>
      </c>
      <c r="J32" s="15">
        <v>0</v>
      </c>
      <c r="K32" s="16">
        <f>J32/G32</f>
        <v>0</v>
      </c>
    </row>
    <row r="33" spans="1:12" x14ac:dyDescent="0.3">
      <c r="A33" s="14" t="s">
        <v>2</v>
      </c>
      <c r="B33" s="15">
        <v>3583</v>
      </c>
      <c r="C33" s="15">
        <v>3556</v>
      </c>
      <c r="D33" s="16">
        <f t="shared" ref="D33:D36" si="2">C33/B33</f>
        <v>0.99246441529444596</v>
      </c>
      <c r="E33" s="15">
        <v>27</v>
      </c>
      <c r="F33" s="16">
        <f t="shared" ref="F33:F36" si="3">E33/B33</f>
        <v>7.5355847055540047E-3</v>
      </c>
      <c r="G33" s="15">
        <v>3469</v>
      </c>
      <c r="H33" s="15">
        <v>3394</v>
      </c>
      <c r="I33" s="16">
        <f t="shared" ref="I33:I36" si="4">H33/G33</f>
        <v>0.9783799365811473</v>
      </c>
      <c r="J33" s="15">
        <v>75</v>
      </c>
      <c r="K33" s="16">
        <f t="shared" ref="K33:K36" si="5">J33/G33</f>
        <v>2.1620063418852694E-2</v>
      </c>
    </row>
    <row r="34" spans="1:12" x14ac:dyDescent="0.3">
      <c r="A34" s="14" t="s">
        <v>3</v>
      </c>
      <c r="B34" s="15">
        <v>3555</v>
      </c>
      <c r="C34" s="15">
        <v>3355</v>
      </c>
      <c r="D34" s="16">
        <f t="shared" si="2"/>
        <v>0.94374120956399432</v>
      </c>
      <c r="E34" s="15">
        <v>200</v>
      </c>
      <c r="F34" s="16">
        <f t="shared" si="3"/>
        <v>5.6258790436005623E-2</v>
      </c>
      <c r="G34" s="15">
        <v>3631</v>
      </c>
      <c r="H34" s="15">
        <v>3047</v>
      </c>
      <c r="I34" s="16">
        <f t="shared" si="4"/>
        <v>0.83916276507849075</v>
      </c>
      <c r="J34" s="15">
        <v>584</v>
      </c>
      <c r="K34" s="16">
        <f t="shared" si="5"/>
        <v>0.16083723492150923</v>
      </c>
    </row>
    <row r="35" spans="1:12" x14ac:dyDescent="0.3">
      <c r="A35" s="14" t="s">
        <v>4</v>
      </c>
      <c r="B35" s="15">
        <v>4337</v>
      </c>
      <c r="C35" s="15">
        <v>4098</v>
      </c>
      <c r="D35" s="16">
        <f t="shared" si="2"/>
        <v>0.94489278302974411</v>
      </c>
      <c r="E35" s="15">
        <v>239</v>
      </c>
      <c r="F35" s="16">
        <f t="shared" si="3"/>
        <v>5.5107216970255939E-2</v>
      </c>
      <c r="G35" s="15">
        <v>4154</v>
      </c>
      <c r="H35" s="15">
        <v>3500</v>
      </c>
      <c r="I35" s="16">
        <f t="shared" si="4"/>
        <v>0.84256138661531055</v>
      </c>
      <c r="J35" s="15">
        <v>654</v>
      </c>
      <c r="K35" s="16">
        <f t="shared" si="5"/>
        <v>0.15743861338468945</v>
      </c>
    </row>
    <row r="36" spans="1:12" x14ac:dyDescent="0.3">
      <c r="A36" s="14" t="s">
        <v>5</v>
      </c>
      <c r="B36" s="15">
        <v>5174</v>
      </c>
      <c r="C36" s="15">
        <v>5131</v>
      </c>
      <c r="D36" s="16">
        <f t="shared" si="2"/>
        <v>0.9916892153073058</v>
      </c>
      <c r="E36" s="15">
        <v>43</v>
      </c>
      <c r="F36" s="16">
        <f t="shared" si="3"/>
        <v>8.3107846926942404E-3</v>
      </c>
      <c r="G36" s="15">
        <v>4445</v>
      </c>
      <c r="H36" s="15">
        <v>4373</v>
      </c>
      <c r="I36" s="16">
        <f t="shared" si="4"/>
        <v>0.98380202474690659</v>
      </c>
      <c r="J36" s="15">
        <v>72</v>
      </c>
      <c r="K36" s="16">
        <f t="shared" si="5"/>
        <v>1.6197975253093362E-2</v>
      </c>
    </row>
    <row r="42" spans="1:12" ht="33.6" x14ac:dyDescent="0.65">
      <c r="A42" s="20" t="s">
        <v>24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2" ht="21" x14ac:dyDescent="0.4">
      <c r="A43" s="24" t="s">
        <v>36</v>
      </c>
    </row>
    <row r="44" spans="1:12" ht="43.2" x14ac:dyDescent="0.3">
      <c r="A44" s="29" t="s">
        <v>39</v>
      </c>
      <c r="B44" s="29" t="s">
        <v>25</v>
      </c>
      <c r="C44" s="29" t="s">
        <v>26</v>
      </c>
      <c r="D44" s="29" t="s">
        <v>27</v>
      </c>
      <c r="E44" s="29" t="s">
        <v>28</v>
      </c>
      <c r="F44" s="29" t="s">
        <v>29</v>
      </c>
      <c r="G44" s="29" t="s">
        <v>30</v>
      </c>
      <c r="H44" s="29" t="s">
        <v>31</v>
      </c>
      <c r="I44" s="29" t="s">
        <v>32</v>
      </c>
      <c r="J44" s="10" t="s">
        <v>33</v>
      </c>
      <c r="K44" s="10" t="s">
        <v>34</v>
      </c>
      <c r="L44" s="10" t="s">
        <v>35</v>
      </c>
    </row>
    <row r="45" spans="1:12" x14ac:dyDescent="0.3">
      <c r="A45" s="14" t="s">
        <v>1</v>
      </c>
      <c r="B45" s="15">
        <v>6102</v>
      </c>
      <c r="C45" s="15">
        <v>479</v>
      </c>
      <c r="D45" s="16">
        <f>C45/B45</f>
        <v>7.8498852835136024E-2</v>
      </c>
      <c r="E45" s="15">
        <v>3290</v>
      </c>
      <c r="F45" s="16">
        <f>E45/B45</f>
        <v>0.53916748607014098</v>
      </c>
      <c r="G45" s="15">
        <v>1350</v>
      </c>
      <c r="H45" s="16">
        <f t="shared" ref="H45:H49" si="6">G45/B45</f>
        <v>0.22123893805309736</v>
      </c>
      <c r="I45" s="15">
        <v>983</v>
      </c>
      <c r="J45" s="16">
        <f t="shared" ref="J45:J49" si="7">I45/B45</f>
        <v>0.1610947230416257</v>
      </c>
      <c r="K45" s="15">
        <v>0</v>
      </c>
      <c r="L45" s="16">
        <f t="shared" ref="L45:L49" si="8">K45/B45</f>
        <v>0</v>
      </c>
    </row>
    <row r="46" spans="1:12" x14ac:dyDescent="0.3">
      <c r="A46" s="14" t="s">
        <v>2</v>
      </c>
      <c r="B46" s="15">
        <v>4169</v>
      </c>
      <c r="C46" s="15">
        <v>332</v>
      </c>
      <c r="D46" s="16">
        <f t="shared" ref="D46:D49" si="9">C46/B46</f>
        <v>7.9635404173662744E-2</v>
      </c>
      <c r="E46" s="15">
        <v>2456</v>
      </c>
      <c r="F46" s="16">
        <f t="shared" ref="F46:F48" si="10">E46/B46</f>
        <v>0.58911009834492689</v>
      </c>
      <c r="G46" s="15">
        <v>663</v>
      </c>
      <c r="H46" s="16">
        <f t="shared" si="6"/>
        <v>0.15903094267210363</v>
      </c>
      <c r="I46" s="15">
        <v>714</v>
      </c>
      <c r="J46" s="16">
        <f t="shared" si="7"/>
        <v>0.17126409210841928</v>
      </c>
      <c r="K46" s="15" t="s">
        <v>98</v>
      </c>
      <c r="L46" s="16" t="s">
        <v>98</v>
      </c>
    </row>
    <row r="47" spans="1:12" x14ac:dyDescent="0.3">
      <c r="A47" s="14" t="s">
        <v>3</v>
      </c>
      <c r="B47" s="15">
        <v>6876</v>
      </c>
      <c r="C47" s="15">
        <v>375</v>
      </c>
      <c r="D47" s="16">
        <f t="shared" si="9"/>
        <v>5.4537521815008726E-2</v>
      </c>
      <c r="E47" s="15">
        <v>2890</v>
      </c>
      <c r="F47" s="16">
        <f t="shared" si="10"/>
        <v>0.4203025014543339</v>
      </c>
      <c r="G47" s="15">
        <v>1493</v>
      </c>
      <c r="H47" s="16">
        <f t="shared" si="6"/>
        <v>0.21713205351948808</v>
      </c>
      <c r="I47" s="15">
        <v>2113</v>
      </c>
      <c r="J47" s="16">
        <f t="shared" si="7"/>
        <v>0.30730075625363584</v>
      </c>
      <c r="K47" s="15" t="s">
        <v>98</v>
      </c>
      <c r="L47" s="16" t="s">
        <v>98</v>
      </c>
    </row>
    <row r="48" spans="1:12" x14ac:dyDescent="0.3">
      <c r="A48" s="14" t="s">
        <v>4</v>
      </c>
      <c r="B48" s="15">
        <v>10675</v>
      </c>
      <c r="C48" s="15">
        <v>489</v>
      </c>
      <c r="D48" s="16">
        <f t="shared" si="9"/>
        <v>4.5807962529274007E-2</v>
      </c>
      <c r="E48" s="15">
        <v>3980</v>
      </c>
      <c r="F48" s="16">
        <f t="shared" si="10"/>
        <v>0.37283372365339579</v>
      </c>
      <c r="G48" s="15">
        <v>3249</v>
      </c>
      <c r="H48" s="16">
        <f t="shared" si="6"/>
        <v>0.30435597189695551</v>
      </c>
      <c r="I48" s="15">
        <v>2945</v>
      </c>
      <c r="J48" s="16">
        <f t="shared" si="7"/>
        <v>0.27587822014051522</v>
      </c>
      <c r="K48" s="15">
        <v>12</v>
      </c>
      <c r="L48" s="16">
        <f t="shared" si="8"/>
        <v>1.1241217798594848E-3</v>
      </c>
    </row>
    <row r="49" spans="1:12" x14ac:dyDescent="0.3">
      <c r="A49" s="14" t="s">
        <v>5</v>
      </c>
      <c r="B49" s="15">
        <v>11195</v>
      </c>
      <c r="C49" s="15">
        <v>622</v>
      </c>
      <c r="D49" s="16">
        <f t="shared" si="9"/>
        <v>5.5560518088432334E-2</v>
      </c>
      <c r="E49" s="15">
        <v>2364</v>
      </c>
      <c r="F49" s="16">
        <f>E49/B49</f>
        <v>0.21116569897275569</v>
      </c>
      <c r="G49" s="15">
        <v>4972</v>
      </c>
      <c r="H49" s="16">
        <f t="shared" si="6"/>
        <v>0.44412684234033051</v>
      </c>
      <c r="I49" s="15">
        <v>3225</v>
      </c>
      <c r="J49" s="16">
        <f t="shared" si="7"/>
        <v>0.2880750334970969</v>
      </c>
      <c r="K49" s="15">
        <v>12</v>
      </c>
      <c r="L49" s="16">
        <f t="shared" si="8"/>
        <v>1.0719071013845466E-3</v>
      </c>
    </row>
    <row r="52" spans="1:12" ht="23.4" x14ac:dyDescent="0.45">
      <c r="A52" s="53" t="s">
        <v>37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43.2" x14ac:dyDescent="0.3">
      <c r="A53" s="30" t="s">
        <v>39</v>
      </c>
      <c r="B53" s="30" t="s">
        <v>25</v>
      </c>
      <c r="C53" s="30" t="s">
        <v>26</v>
      </c>
      <c r="D53" s="30" t="s">
        <v>27</v>
      </c>
      <c r="E53" s="30" t="s">
        <v>28</v>
      </c>
      <c r="F53" s="30" t="s">
        <v>29</v>
      </c>
      <c r="G53" s="30" t="s">
        <v>30</v>
      </c>
      <c r="H53" s="30" t="s">
        <v>31</v>
      </c>
      <c r="I53" s="30" t="s">
        <v>32</v>
      </c>
      <c r="J53" s="30" t="s">
        <v>33</v>
      </c>
      <c r="K53" s="30" t="s">
        <v>34</v>
      </c>
      <c r="L53" s="30" t="s">
        <v>35</v>
      </c>
    </row>
    <row r="54" spans="1:12" x14ac:dyDescent="0.3">
      <c r="A54" s="14" t="s">
        <v>1</v>
      </c>
      <c r="B54" s="15">
        <v>2590</v>
      </c>
      <c r="C54" s="15">
        <v>219</v>
      </c>
      <c r="D54" s="16">
        <f>C54/B54</f>
        <v>8.4555984555984551E-2</v>
      </c>
      <c r="E54" s="15">
        <v>1567</v>
      </c>
      <c r="F54" s="16">
        <f>E54/B54</f>
        <v>0.60501930501930501</v>
      </c>
      <c r="G54" s="15">
        <v>650</v>
      </c>
      <c r="H54" s="16">
        <f t="shared" ref="H54:H58" si="11">G54/B54</f>
        <v>0.25096525096525096</v>
      </c>
      <c r="I54" s="15">
        <v>154</v>
      </c>
      <c r="J54" s="16">
        <f t="shared" ref="J54:J58" si="12">I54/B54</f>
        <v>5.9459459459459463E-2</v>
      </c>
      <c r="K54" s="15">
        <v>0</v>
      </c>
      <c r="L54" s="16">
        <f t="shared" ref="L54:L58" si="13">K54/B54</f>
        <v>0</v>
      </c>
    </row>
    <row r="55" spans="1:12" x14ac:dyDescent="0.3">
      <c r="A55" s="14" t="s">
        <v>2</v>
      </c>
      <c r="B55" s="15">
        <v>1750</v>
      </c>
      <c r="C55" s="15">
        <v>143</v>
      </c>
      <c r="D55" s="16">
        <f t="shared" ref="D55:D58" si="14">C55/B55</f>
        <v>8.1714285714285712E-2</v>
      </c>
      <c r="E55" s="15">
        <v>1304</v>
      </c>
      <c r="F55" s="16">
        <f t="shared" ref="F55:F57" si="15">E55/B55</f>
        <v>0.74514285714285711</v>
      </c>
      <c r="G55" s="15">
        <v>213</v>
      </c>
      <c r="H55" s="16">
        <f t="shared" si="11"/>
        <v>0.12171428571428572</v>
      </c>
      <c r="I55" s="15">
        <v>90</v>
      </c>
      <c r="J55" s="16">
        <f t="shared" si="12"/>
        <v>5.1428571428571428E-2</v>
      </c>
      <c r="K55" s="15">
        <v>0</v>
      </c>
      <c r="L55" s="16">
        <f t="shared" si="13"/>
        <v>0</v>
      </c>
    </row>
    <row r="56" spans="1:12" x14ac:dyDescent="0.3">
      <c r="A56" s="14" t="s">
        <v>3</v>
      </c>
      <c r="B56" s="15">
        <v>2670</v>
      </c>
      <c r="C56" s="15">
        <v>162</v>
      </c>
      <c r="D56" s="16">
        <f t="shared" si="14"/>
        <v>6.0674157303370786E-2</v>
      </c>
      <c r="E56" s="15">
        <v>1546</v>
      </c>
      <c r="F56" s="16">
        <f t="shared" si="15"/>
        <v>0.57902621722846437</v>
      </c>
      <c r="G56" s="15">
        <v>612</v>
      </c>
      <c r="H56" s="16">
        <f t="shared" si="11"/>
        <v>0.2292134831460674</v>
      </c>
      <c r="I56" s="15">
        <v>350</v>
      </c>
      <c r="J56" s="16">
        <f t="shared" si="12"/>
        <v>0.13108614232209737</v>
      </c>
      <c r="K56" s="15">
        <v>0</v>
      </c>
      <c r="L56" s="16">
        <f t="shared" si="13"/>
        <v>0</v>
      </c>
    </row>
    <row r="57" spans="1:12" x14ac:dyDescent="0.3">
      <c r="A57" s="14" t="s">
        <v>4</v>
      </c>
      <c r="B57" s="15">
        <v>4783</v>
      </c>
      <c r="C57" s="15">
        <v>234</v>
      </c>
      <c r="D57" s="16">
        <f t="shared" si="14"/>
        <v>4.8923269914279741E-2</v>
      </c>
      <c r="E57" s="15">
        <v>2096</v>
      </c>
      <c r="F57" s="16">
        <f t="shared" si="15"/>
        <v>0.43821869119799289</v>
      </c>
      <c r="G57" s="15">
        <v>1738</v>
      </c>
      <c r="H57" s="16">
        <f t="shared" si="11"/>
        <v>0.36337026970520592</v>
      </c>
      <c r="I57" s="15">
        <v>712</v>
      </c>
      <c r="J57" s="16">
        <f t="shared" si="12"/>
        <v>0.14886054777336399</v>
      </c>
      <c r="K57" s="15" t="s">
        <v>98</v>
      </c>
      <c r="L57" s="16" t="s">
        <v>98</v>
      </c>
    </row>
    <row r="58" spans="1:12" x14ac:dyDescent="0.3">
      <c r="A58" s="14" t="s">
        <v>5</v>
      </c>
      <c r="B58" s="15">
        <v>4865</v>
      </c>
      <c r="C58" s="15">
        <v>271</v>
      </c>
      <c r="D58" s="16">
        <f t="shared" si="14"/>
        <v>5.5704008221993832E-2</v>
      </c>
      <c r="E58" s="15">
        <v>1115</v>
      </c>
      <c r="F58" s="16">
        <f>E58/B58</f>
        <v>0.22918807810894143</v>
      </c>
      <c r="G58" s="15">
        <v>2727</v>
      </c>
      <c r="H58" s="16">
        <f t="shared" si="11"/>
        <v>0.56053442959917776</v>
      </c>
      <c r="I58" s="15">
        <v>749</v>
      </c>
      <c r="J58" s="16">
        <f t="shared" si="12"/>
        <v>0.1539568345323741</v>
      </c>
      <c r="K58" s="15" t="s">
        <v>98</v>
      </c>
      <c r="L58" s="16" t="s">
        <v>98</v>
      </c>
    </row>
    <row r="59" spans="1:12" x14ac:dyDescent="0.3">
      <c r="B59" s="15"/>
      <c r="C59" s="15"/>
      <c r="D59" s="16"/>
      <c r="E59" s="15"/>
      <c r="F59" s="16"/>
      <c r="G59" s="15"/>
      <c r="H59" s="16"/>
      <c r="I59" s="15"/>
      <c r="J59" s="16"/>
      <c r="K59" s="15"/>
      <c r="L59" s="16"/>
    </row>
    <row r="60" spans="1:12" x14ac:dyDescent="0.3">
      <c r="B60" s="15"/>
      <c r="C60" s="15"/>
      <c r="D60" s="16"/>
      <c r="E60" s="15"/>
      <c r="F60" s="16"/>
      <c r="G60" s="15"/>
      <c r="H60" s="16"/>
      <c r="I60" s="15"/>
      <c r="J60" s="16"/>
      <c r="K60" s="15"/>
      <c r="L60" s="16"/>
    </row>
    <row r="61" spans="1:12" x14ac:dyDescent="0.3">
      <c r="B61" s="15"/>
      <c r="C61" s="15"/>
      <c r="D61" s="16"/>
      <c r="E61" s="15"/>
      <c r="F61" s="16"/>
      <c r="G61" s="15"/>
      <c r="H61" s="16"/>
      <c r="I61" s="15"/>
      <c r="J61" s="16"/>
      <c r="K61" s="15"/>
      <c r="L61" s="16"/>
    </row>
    <row r="64" spans="1:12" ht="33.6" x14ac:dyDescent="0.65">
      <c r="A64" s="20" t="s">
        <v>38</v>
      </c>
      <c r="B64" s="23"/>
      <c r="C64" s="23"/>
      <c r="D64" s="23"/>
      <c r="E64" s="23"/>
      <c r="F64" s="23"/>
      <c r="G64" s="23"/>
      <c r="H64" s="23"/>
      <c r="I64" s="23"/>
      <c r="J64" s="23"/>
    </row>
    <row r="66" spans="1:12" ht="23.4" x14ac:dyDescent="0.45">
      <c r="A66" s="54" t="s">
        <v>69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</row>
    <row r="67" spans="1:12" ht="43.2" x14ac:dyDescent="0.3">
      <c r="A67" s="10" t="s">
        <v>39</v>
      </c>
      <c r="B67" s="10" t="s">
        <v>40</v>
      </c>
      <c r="C67" s="10" t="s">
        <v>42</v>
      </c>
      <c r="D67" s="10" t="s">
        <v>43</v>
      </c>
      <c r="E67" s="10" t="s">
        <v>44</v>
      </c>
      <c r="F67" s="10" t="s">
        <v>45</v>
      </c>
      <c r="G67" s="10" t="s">
        <v>46</v>
      </c>
      <c r="H67" s="10" t="s">
        <v>47</v>
      </c>
      <c r="I67" s="10" t="s">
        <v>48</v>
      </c>
      <c r="J67" s="10" t="s">
        <v>49</v>
      </c>
      <c r="K67" s="10" t="s">
        <v>50</v>
      </c>
      <c r="L67" s="10" t="s">
        <v>51</v>
      </c>
    </row>
    <row r="68" spans="1:12" x14ac:dyDescent="0.3">
      <c r="A68" s="14" t="s">
        <v>1</v>
      </c>
      <c r="B68" s="14">
        <v>0</v>
      </c>
      <c r="C68" s="14">
        <v>0</v>
      </c>
      <c r="D68" s="14" t="s">
        <v>41</v>
      </c>
      <c r="E68" s="14">
        <v>0</v>
      </c>
      <c r="F68" s="14" t="s">
        <v>41</v>
      </c>
      <c r="G68" s="14">
        <v>0</v>
      </c>
      <c r="H68" s="14" t="s">
        <v>41</v>
      </c>
      <c r="I68" s="14">
        <v>0</v>
      </c>
      <c r="J68" s="14" t="s">
        <v>41</v>
      </c>
      <c r="K68" s="14">
        <v>0</v>
      </c>
      <c r="L68" s="14" t="s">
        <v>41</v>
      </c>
    </row>
    <row r="69" spans="1:12" x14ac:dyDescent="0.3">
      <c r="A69" s="14" t="s">
        <v>2</v>
      </c>
      <c r="B69" s="14">
        <v>30</v>
      </c>
      <c r="C69" s="14" t="s">
        <v>98</v>
      </c>
      <c r="D69" s="16" t="s">
        <v>98</v>
      </c>
      <c r="E69" s="14">
        <v>19</v>
      </c>
      <c r="F69" s="16">
        <f>E69/B69</f>
        <v>0.6333333333333333</v>
      </c>
      <c r="G69" s="14">
        <v>7</v>
      </c>
      <c r="H69" s="16">
        <f>G69/B69</f>
        <v>0.23333333333333334</v>
      </c>
      <c r="I69" s="14" t="s">
        <v>98</v>
      </c>
      <c r="J69" s="16" t="s">
        <v>98</v>
      </c>
      <c r="K69" s="14">
        <v>0</v>
      </c>
      <c r="L69" s="16">
        <f>K69/B69</f>
        <v>0</v>
      </c>
    </row>
    <row r="70" spans="1:12" x14ac:dyDescent="0.3">
      <c r="A70" s="14" t="s">
        <v>3</v>
      </c>
      <c r="B70" s="14">
        <v>398</v>
      </c>
      <c r="C70" s="14">
        <v>26</v>
      </c>
      <c r="D70" s="16">
        <f>C70/B70</f>
        <v>6.5326633165829151E-2</v>
      </c>
      <c r="E70" s="14">
        <v>228</v>
      </c>
      <c r="F70" s="16">
        <f>E70/B70</f>
        <v>0.57286432160804024</v>
      </c>
      <c r="G70" s="14">
        <v>96</v>
      </c>
      <c r="H70" s="16">
        <f>G70/B70</f>
        <v>0.24120603015075376</v>
      </c>
      <c r="I70" s="14">
        <v>48</v>
      </c>
      <c r="J70" s="16">
        <f>I70/B70</f>
        <v>0.12060301507537688</v>
      </c>
      <c r="K70" s="14">
        <v>0</v>
      </c>
      <c r="L70" s="16">
        <f t="shared" ref="L70:L72" si="16">K70/B70</f>
        <v>0</v>
      </c>
    </row>
    <row r="71" spans="1:12" x14ac:dyDescent="0.3">
      <c r="A71" s="14" t="s">
        <v>4</v>
      </c>
      <c r="B71" s="15">
        <v>892</v>
      </c>
      <c r="C71" s="14">
        <v>26</v>
      </c>
      <c r="D71" s="16">
        <f t="shared" ref="D71:D72" si="17">C71/B71</f>
        <v>2.914798206278027E-2</v>
      </c>
      <c r="E71" s="14">
        <v>326</v>
      </c>
      <c r="F71" s="16">
        <f t="shared" ref="F71:F72" si="18">E71/B71</f>
        <v>0.36547085201793722</v>
      </c>
      <c r="G71" s="15">
        <v>435</v>
      </c>
      <c r="H71" s="16">
        <f t="shared" ref="H71:H72" si="19">G71/B71</f>
        <v>0.4876681614349776</v>
      </c>
      <c r="I71" s="14">
        <v>103</v>
      </c>
      <c r="J71" s="16">
        <f t="shared" ref="J71:J72" si="20">I71/B71</f>
        <v>0.11547085201793722</v>
      </c>
      <c r="K71" s="14" t="s">
        <v>98</v>
      </c>
      <c r="L71" s="16" t="s">
        <v>98</v>
      </c>
    </row>
    <row r="72" spans="1:12" x14ac:dyDescent="0.3">
      <c r="A72" s="14" t="s">
        <v>5</v>
      </c>
      <c r="B72" s="14">
        <v>113</v>
      </c>
      <c r="C72" s="14" t="s">
        <v>98</v>
      </c>
      <c r="D72" s="16" t="s">
        <v>98</v>
      </c>
      <c r="E72" s="14">
        <v>34</v>
      </c>
      <c r="F72" s="16">
        <f t="shared" si="18"/>
        <v>0.30088495575221241</v>
      </c>
      <c r="G72" s="14">
        <v>64</v>
      </c>
      <c r="H72" s="16">
        <f t="shared" si="19"/>
        <v>0.5663716814159292</v>
      </c>
      <c r="I72" s="14">
        <v>13</v>
      </c>
      <c r="J72" s="16">
        <f t="shared" si="20"/>
        <v>0.11504424778761062</v>
      </c>
      <c r="K72" s="14">
        <v>0</v>
      </c>
      <c r="L72" s="16">
        <f t="shared" si="16"/>
        <v>0</v>
      </c>
    </row>
    <row r="75" spans="1:12" ht="23.4" x14ac:dyDescent="0.45">
      <c r="A75" s="25" t="s">
        <v>70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43.2" x14ac:dyDescent="0.3">
      <c r="A76" s="31" t="s">
        <v>39</v>
      </c>
      <c r="B76" s="31" t="s">
        <v>40</v>
      </c>
      <c r="C76" s="31" t="s">
        <v>42</v>
      </c>
      <c r="D76" s="31" t="s">
        <v>43</v>
      </c>
      <c r="E76" s="31" t="s">
        <v>44</v>
      </c>
      <c r="F76" s="31" t="s">
        <v>45</v>
      </c>
      <c r="G76" s="31" t="s">
        <v>46</v>
      </c>
      <c r="H76" s="31" t="s">
        <v>47</v>
      </c>
      <c r="I76" s="31" t="s">
        <v>48</v>
      </c>
      <c r="J76" s="31" t="s">
        <v>49</v>
      </c>
      <c r="K76" s="31" t="s">
        <v>50</v>
      </c>
      <c r="L76" s="31" t="s">
        <v>51</v>
      </c>
    </row>
    <row r="77" spans="1:12" x14ac:dyDescent="0.3">
      <c r="A77" s="14" t="s">
        <v>1</v>
      </c>
      <c r="B77" s="14">
        <v>0</v>
      </c>
      <c r="C77" s="14">
        <v>0</v>
      </c>
      <c r="D77" s="14" t="s">
        <v>41</v>
      </c>
      <c r="E77" s="14">
        <v>0</v>
      </c>
      <c r="F77" s="14" t="s">
        <v>41</v>
      </c>
      <c r="G77" s="14">
        <v>0</v>
      </c>
      <c r="H77" s="14" t="s">
        <v>41</v>
      </c>
      <c r="I77" s="14">
        <v>0</v>
      </c>
      <c r="J77" s="14" t="s">
        <v>41</v>
      </c>
      <c r="K77" s="14">
        <v>0</v>
      </c>
      <c r="L77" s="14" t="s">
        <v>41</v>
      </c>
    </row>
    <row r="78" spans="1:12" x14ac:dyDescent="0.3">
      <c r="A78" s="14" t="s">
        <v>2</v>
      </c>
      <c r="B78" s="14">
        <v>15</v>
      </c>
      <c r="C78" s="14">
        <v>1</v>
      </c>
      <c r="D78" s="16">
        <f>C78/B78</f>
        <v>6.6666666666666666E-2</v>
      </c>
      <c r="E78" s="14">
        <v>13</v>
      </c>
      <c r="F78" s="16">
        <f>E78/B78</f>
        <v>0.8666666666666667</v>
      </c>
      <c r="G78" s="14">
        <v>1</v>
      </c>
      <c r="H78" s="16">
        <f>G78/B78</f>
        <v>6.6666666666666666E-2</v>
      </c>
      <c r="I78" s="14">
        <v>0</v>
      </c>
      <c r="J78" s="16">
        <f>I78/B78</f>
        <v>0</v>
      </c>
      <c r="K78" s="14">
        <v>0</v>
      </c>
      <c r="L78" s="16">
        <f>K78/B78</f>
        <v>0</v>
      </c>
    </row>
    <row r="79" spans="1:12" x14ac:dyDescent="0.3">
      <c r="A79" s="14" t="s">
        <v>3</v>
      </c>
      <c r="B79" s="14">
        <v>291</v>
      </c>
      <c r="C79" s="14">
        <v>19</v>
      </c>
      <c r="D79" s="16">
        <f>C79/B79</f>
        <v>6.5292096219931275E-2</v>
      </c>
      <c r="E79" s="14">
        <v>174</v>
      </c>
      <c r="F79" s="16">
        <f>E79/B79</f>
        <v>0.59793814432989689</v>
      </c>
      <c r="G79" s="14">
        <v>71</v>
      </c>
      <c r="H79" s="16">
        <f>G79/B79</f>
        <v>0.24398625429553264</v>
      </c>
      <c r="I79" s="14">
        <v>27</v>
      </c>
      <c r="J79" s="16">
        <f>I79/B79</f>
        <v>9.2783505154639179E-2</v>
      </c>
      <c r="K79" s="14">
        <v>0</v>
      </c>
      <c r="L79" s="16">
        <f t="shared" ref="L79:L81" si="21">K79/B79</f>
        <v>0</v>
      </c>
    </row>
    <row r="80" spans="1:12" x14ac:dyDescent="0.3">
      <c r="A80" s="14" t="s">
        <v>4</v>
      </c>
      <c r="B80" s="15">
        <v>654</v>
      </c>
      <c r="C80" s="14">
        <v>17</v>
      </c>
      <c r="D80" s="16">
        <f t="shared" ref="D80:D81" si="22">C80/B80</f>
        <v>2.5993883792048929E-2</v>
      </c>
      <c r="E80" s="14">
        <v>240</v>
      </c>
      <c r="F80" s="16">
        <f t="shared" ref="F80:F81" si="23">E80/B80</f>
        <v>0.3669724770642202</v>
      </c>
      <c r="G80" s="15">
        <v>330</v>
      </c>
      <c r="H80" s="16">
        <f t="shared" ref="H80:H81" si="24">G80/B80</f>
        <v>0.50458715596330272</v>
      </c>
      <c r="I80" s="14">
        <v>67</v>
      </c>
      <c r="J80" s="16">
        <f t="shared" ref="J80:J81" si="25">I80/B80</f>
        <v>0.10244648318042814</v>
      </c>
      <c r="K80" s="14">
        <v>0</v>
      </c>
      <c r="L80" s="16">
        <f t="shared" si="21"/>
        <v>0</v>
      </c>
    </row>
    <row r="81" spans="1:12" x14ac:dyDescent="0.3">
      <c r="A81" s="14" t="s">
        <v>5</v>
      </c>
      <c r="B81" s="14">
        <v>71</v>
      </c>
      <c r="C81" s="14">
        <v>0</v>
      </c>
      <c r="D81" s="16">
        <f t="shared" si="22"/>
        <v>0</v>
      </c>
      <c r="E81" s="14">
        <v>23</v>
      </c>
      <c r="F81" s="16">
        <f t="shared" si="23"/>
        <v>0.323943661971831</v>
      </c>
      <c r="G81" s="14">
        <v>42</v>
      </c>
      <c r="H81" s="16">
        <f t="shared" si="24"/>
        <v>0.59154929577464788</v>
      </c>
      <c r="I81" s="14">
        <v>6</v>
      </c>
      <c r="J81" s="16">
        <f t="shared" si="25"/>
        <v>8.4507042253521125E-2</v>
      </c>
      <c r="K81" s="14">
        <v>0</v>
      </c>
      <c r="L81" s="16">
        <f t="shared" si="21"/>
        <v>0</v>
      </c>
    </row>
    <row r="85" spans="1:12" ht="33.6" x14ac:dyDescent="0.65">
      <c r="A85" s="20" t="s">
        <v>94</v>
      </c>
      <c r="B85" s="23"/>
    </row>
    <row r="87" spans="1:12" x14ac:dyDescent="0.3">
      <c r="A87" s="23" t="s">
        <v>89</v>
      </c>
      <c r="B87" s="23"/>
      <c r="C87" s="23" t="s">
        <v>90</v>
      </c>
      <c r="D87" s="23" t="s">
        <v>72</v>
      </c>
    </row>
    <row r="88" spans="1:12" x14ac:dyDescent="0.3">
      <c r="A88" s="23" t="s">
        <v>89</v>
      </c>
      <c r="B88" s="23"/>
      <c r="C88" s="23" t="s">
        <v>91</v>
      </c>
      <c r="D88" s="23" t="s">
        <v>92</v>
      </c>
    </row>
    <row r="89" spans="1:12" x14ac:dyDescent="0.3">
      <c r="A89" s="23" t="s">
        <v>93</v>
      </c>
      <c r="B89" s="23"/>
      <c r="C89" s="23" t="s">
        <v>95</v>
      </c>
      <c r="D89" s="23" t="s">
        <v>72</v>
      </c>
    </row>
    <row r="91" spans="1:12" ht="28.8" x14ac:dyDescent="0.3">
      <c r="A91" s="23" t="s">
        <v>81</v>
      </c>
      <c r="B91" s="23" t="s">
        <v>82</v>
      </c>
      <c r="C91" s="23" t="s">
        <v>87</v>
      </c>
      <c r="D91" s="27" t="s">
        <v>96</v>
      </c>
      <c r="E91" s="27" t="s">
        <v>97</v>
      </c>
    </row>
    <row r="92" spans="1:12" x14ac:dyDescent="0.3">
      <c r="A92" s="28" t="s">
        <v>76</v>
      </c>
      <c r="B92" s="14" t="s">
        <v>75</v>
      </c>
      <c r="C92" s="14" t="s">
        <v>20</v>
      </c>
      <c r="D92" s="14">
        <v>37</v>
      </c>
      <c r="E92" s="14">
        <v>29</v>
      </c>
    </row>
    <row r="93" spans="1:12" x14ac:dyDescent="0.3">
      <c r="A93" s="28" t="s">
        <v>76</v>
      </c>
      <c r="B93" s="14" t="s">
        <v>75</v>
      </c>
      <c r="C93" s="14" t="s">
        <v>74</v>
      </c>
      <c r="D93" s="14">
        <v>18</v>
      </c>
      <c r="E93" s="14">
        <v>19</v>
      </c>
    </row>
    <row r="94" spans="1:12" x14ac:dyDescent="0.3">
      <c r="A94" s="28" t="s">
        <v>77</v>
      </c>
      <c r="B94" s="14" t="s">
        <v>83</v>
      </c>
      <c r="C94" s="14" t="s">
        <v>20</v>
      </c>
      <c r="D94" s="14">
        <v>40</v>
      </c>
      <c r="E94" s="14">
        <v>29</v>
      </c>
    </row>
    <row r="95" spans="1:12" x14ac:dyDescent="0.3">
      <c r="A95" s="28" t="s">
        <v>77</v>
      </c>
      <c r="B95" s="14" t="s">
        <v>83</v>
      </c>
      <c r="C95" s="14" t="s">
        <v>74</v>
      </c>
      <c r="D95" s="14">
        <v>35</v>
      </c>
      <c r="E95" s="14">
        <v>41</v>
      </c>
    </row>
    <row r="96" spans="1:12" x14ac:dyDescent="0.3">
      <c r="A96" s="28" t="s">
        <v>78</v>
      </c>
      <c r="B96" s="14" t="s">
        <v>84</v>
      </c>
      <c r="C96" s="14" t="s">
        <v>20</v>
      </c>
      <c r="D96" s="14">
        <v>29</v>
      </c>
      <c r="E96" s="14">
        <v>37</v>
      </c>
    </row>
    <row r="97" spans="1:5" x14ac:dyDescent="0.3">
      <c r="A97" s="28" t="s">
        <v>78</v>
      </c>
      <c r="B97" s="14" t="s">
        <v>84</v>
      </c>
      <c r="C97" s="14" t="s">
        <v>74</v>
      </c>
      <c r="D97" s="14">
        <v>34</v>
      </c>
      <c r="E97" s="14">
        <v>39</v>
      </c>
    </row>
    <row r="98" spans="1:5" x14ac:dyDescent="0.3">
      <c r="A98" s="28" t="s">
        <v>79</v>
      </c>
      <c r="B98" s="14" t="s">
        <v>85</v>
      </c>
      <c r="C98" s="14" t="s">
        <v>20</v>
      </c>
      <c r="D98" s="14">
        <v>26</v>
      </c>
      <c r="E98" s="14">
        <v>20</v>
      </c>
    </row>
    <row r="99" spans="1:5" x14ac:dyDescent="0.3">
      <c r="A99" s="28" t="s">
        <v>79</v>
      </c>
      <c r="B99" s="14" t="s">
        <v>85</v>
      </c>
      <c r="C99" s="14" t="s">
        <v>74</v>
      </c>
      <c r="D99" s="14">
        <v>29</v>
      </c>
      <c r="E99" s="14">
        <v>21</v>
      </c>
    </row>
    <row r="100" spans="1:5" x14ac:dyDescent="0.3">
      <c r="A100" s="28" t="s">
        <v>80</v>
      </c>
      <c r="B100" s="14" t="s">
        <v>86</v>
      </c>
      <c r="C100" s="14" t="s">
        <v>20</v>
      </c>
      <c r="D100" s="14">
        <v>0</v>
      </c>
      <c r="E100" s="14">
        <v>0</v>
      </c>
    </row>
    <row r="101" spans="1:5" x14ac:dyDescent="0.3">
      <c r="A101" s="28" t="s">
        <v>80</v>
      </c>
      <c r="B101" s="14" t="s">
        <v>86</v>
      </c>
      <c r="C101" s="14" t="s">
        <v>74</v>
      </c>
      <c r="D101" s="14">
        <v>6</v>
      </c>
      <c r="E101" s="14">
        <v>7</v>
      </c>
    </row>
  </sheetData>
  <mergeCells count="5">
    <mergeCell ref="A5:K5"/>
    <mergeCell ref="B30:F30"/>
    <mergeCell ref="G30:K30"/>
    <mergeCell ref="A52:L52"/>
    <mergeCell ref="A66:L66"/>
  </mergeCells>
  <phoneticPr fontId="3" type="noConversion"/>
  <pageMargins left="0.7" right="0.7" top="0.75" bottom="0.75" header="0.3" footer="0.3"/>
  <pageSetup paperSize="9" orientation="portrait" horizontalDpi="1200" verticalDpi="1200" r:id="rId1"/>
  <ignoredErrors>
    <ignoredError sqref="A92:A101" numberStoredAsText="1"/>
  </ignoredErrors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March to November</vt:lpstr>
      <vt:lpstr>December to February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2024-12-20T13:44:43Z</dcterms:created>
  <dcterms:modified xsi:type="dcterms:W3CDTF">2024-12-20T14:26:15Z</dcterms:modified>
</cp:coreProperties>
</file>