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Home\MAN.ACC\FOI\FOI24-\"/>
    </mc:Choice>
  </mc:AlternateContent>
  <xr:revisionPtr revIDLastSave="0" documentId="8_{DED2632C-1A85-4DF1-B23F-1F5CECCCF55B}" xr6:coauthVersionLast="47" xr6:coauthVersionMax="47" xr10:uidLastSave="{00000000-0000-0000-0000-000000000000}"/>
  <bookViews>
    <workbookView xWindow="-28920" yWindow="-120" windowWidth="29040" windowHeight="15720" xr2:uid="{556403CC-6FB7-470B-A71A-CA274890A2CD}"/>
  </bookViews>
  <sheets>
    <sheet name="FOI24-65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3" i="1" l="1"/>
  <c r="K124" i="1" s="1"/>
  <c r="K119" i="1"/>
  <c r="K93" i="1"/>
  <c r="K80" i="1"/>
  <c r="K66" i="1"/>
  <c r="K51" i="1"/>
  <c r="F48" i="1"/>
  <c r="F44" i="1"/>
  <c r="F36" i="1"/>
  <c r="F49" i="1" s="1"/>
  <c r="K19" i="1"/>
</calcChain>
</file>

<file path=xl/sharedStrings.xml><?xml version="1.0" encoding="utf-8"?>
<sst xmlns="http://schemas.openxmlformats.org/spreadsheetml/2006/main" count="221" uniqueCount="90">
  <si>
    <t>Off Framework Agency Doctors</t>
  </si>
  <si>
    <t>1st May - 31st July 2024</t>
  </si>
  <si>
    <t>Bank Doctors</t>
  </si>
  <si>
    <t>Grade</t>
  </si>
  <si>
    <t>Specialty</t>
  </si>
  <si>
    <t>Agency</t>
  </si>
  <si>
    <t>Spend (£)</t>
  </si>
  <si>
    <t>Consultant</t>
  </si>
  <si>
    <t>Acute Medicine</t>
  </si>
  <si>
    <t>Supreme Locum Services Ltd</t>
  </si>
  <si>
    <t>Associates Specialist</t>
  </si>
  <si>
    <t>Accident &amp; Emergency</t>
  </si>
  <si>
    <t>Cardiac Services</t>
  </si>
  <si>
    <t>On Framework Agency Doctors</t>
  </si>
  <si>
    <t>Care of the Elderly</t>
  </si>
  <si>
    <t>Dermatology</t>
  </si>
  <si>
    <t xml:space="preserve">Consultant </t>
  </si>
  <si>
    <t>KPI Recruitment</t>
  </si>
  <si>
    <t>General Surgery</t>
  </si>
  <si>
    <t>Prestige Recruitment Partnership Ltd</t>
  </si>
  <si>
    <t>Haematology</t>
  </si>
  <si>
    <t>ID Medical</t>
  </si>
  <si>
    <t>Obstetrics &amp; Gynaecology</t>
  </si>
  <si>
    <t>Locum People Ltd</t>
  </si>
  <si>
    <t>Oncology</t>
  </si>
  <si>
    <t>Medilink</t>
  </si>
  <si>
    <t>Ophthalmology</t>
  </si>
  <si>
    <t>NC Healthcare</t>
  </si>
  <si>
    <t>Paediatric Medical Specialties</t>
  </si>
  <si>
    <t>RMR Recruitment</t>
  </si>
  <si>
    <t>Paediatric Surgical Specialties</t>
  </si>
  <si>
    <t>Associates Specialist Total</t>
  </si>
  <si>
    <t>Interact</t>
  </si>
  <si>
    <t>Emergency Medicine</t>
  </si>
  <si>
    <t>Anaesthesia</t>
  </si>
  <si>
    <t>Endoscopy</t>
  </si>
  <si>
    <t>Gastroenterology</t>
  </si>
  <si>
    <t>Fresh Medical</t>
  </si>
  <si>
    <t>Colorectal</t>
  </si>
  <si>
    <t>Dental Services</t>
  </si>
  <si>
    <t>General Internal Medicine</t>
  </si>
  <si>
    <t>RM Medics</t>
  </si>
  <si>
    <t>Endocrin &amp; Diabetes</t>
  </si>
  <si>
    <t>ENT</t>
  </si>
  <si>
    <t>Mayday Healthcare Limited</t>
  </si>
  <si>
    <t>Gastro &amp; Hepatology</t>
  </si>
  <si>
    <t>Respiratory</t>
  </si>
  <si>
    <t>National Locums (Medics)</t>
  </si>
  <si>
    <t>Pertemps</t>
  </si>
  <si>
    <t>Intensive Care</t>
  </si>
  <si>
    <t>Total Assist Recruitment Ltd</t>
  </si>
  <si>
    <t>Laboratory Medicine</t>
  </si>
  <si>
    <t>Consultant  Total</t>
  </si>
  <si>
    <t>Neonatal Services</t>
  </si>
  <si>
    <t>FY2</t>
  </si>
  <si>
    <t>Medacs</t>
  </si>
  <si>
    <t>Neurosciences</t>
  </si>
  <si>
    <t>FY2 Total</t>
  </si>
  <si>
    <t>Specialty Dr</t>
  </si>
  <si>
    <t>Endocrinology &amp; Diabetes</t>
  </si>
  <si>
    <t>DRC Locums Limited</t>
  </si>
  <si>
    <t>Radiology</t>
  </si>
  <si>
    <t>Specialty Dr Total</t>
  </si>
  <si>
    <t>Respiratory Medicine</t>
  </si>
  <si>
    <t>ST1/2</t>
  </si>
  <si>
    <t>Rheumatology</t>
  </si>
  <si>
    <t>ST1/2 Total</t>
  </si>
  <si>
    <t>Sexual Health</t>
  </si>
  <si>
    <t>ST3+</t>
  </si>
  <si>
    <t>Thoracic Surgery</t>
  </si>
  <si>
    <t>ST3+ Total</t>
  </si>
  <si>
    <t>Trauma &amp; Orthopaedics</t>
  </si>
  <si>
    <t>Grand Total</t>
  </si>
  <si>
    <t>Upper GI Surgery</t>
  </si>
  <si>
    <t>Vascular Surgery</t>
  </si>
  <si>
    <t>Consultant Total</t>
  </si>
  <si>
    <t>F1/F2</t>
  </si>
  <si>
    <t>F1/F2 Total</t>
  </si>
  <si>
    <t>Scmo</t>
  </si>
  <si>
    <t>Scmo Total</t>
  </si>
  <si>
    <t>Specialist Registrar</t>
  </si>
  <si>
    <t>Specialist Registrar Total</t>
  </si>
  <si>
    <t>Specialty Doctor</t>
  </si>
  <si>
    <t>Specialty Doctor Total</t>
  </si>
  <si>
    <t>St 1 To 8</t>
  </si>
  <si>
    <t>Covid 19 Vaccine Trials</t>
  </si>
  <si>
    <t>Palliative Care</t>
  </si>
  <si>
    <t>St 1 To 8 Total</t>
  </si>
  <si>
    <t>Staff Grade Practitioner</t>
  </si>
  <si>
    <t>Staff Grade Practitioner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</si>
</sst>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0" fillId="0" borderId="4" xfId="0" applyBorder="1"/>
    <xf numFmtId="164" fontId="0" fillId="0" borderId="4" xfId="1" applyNumberFormat="1" applyFont="1" applyBorder="1"/>
    <xf numFmtId="0" fontId="0" fillId="0" borderId="5" xfId="0" applyBorder="1"/>
    <xf numFmtId="0" fontId="0" fillId="0" borderId="6" xfId="0" applyBorder="1"/>
    <xf numFmtId="164" fontId="0" fillId="0" borderId="7" xfId="1" applyNumberFormat="1" applyFont="1" applyBorder="1"/>
    <xf numFmtId="0" fontId="0" fillId="0" borderId="8" xfId="0" applyBorder="1"/>
    <xf numFmtId="164" fontId="0" fillId="0" borderId="9" xfId="1" applyNumberFormat="1" applyFont="1" applyBorder="1"/>
    <xf numFmtId="0" fontId="0" fillId="0" borderId="10" xfId="0" applyBorder="1"/>
    <xf numFmtId="164" fontId="0" fillId="0" borderId="10" xfId="1" applyNumberFormat="1" applyFont="1" applyBorder="1"/>
    <xf numFmtId="0" fontId="0" fillId="0" borderId="11" xfId="0" applyBorder="1"/>
    <xf numFmtId="164" fontId="0" fillId="0" borderId="11" xfId="1" applyNumberFormat="1" applyFont="1" applyBorder="1"/>
    <xf numFmtId="0" fontId="0" fillId="0" borderId="12" xfId="0" applyBorder="1"/>
    <xf numFmtId="0" fontId="0" fillId="0" borderId="13" xfId="0" applyBorder="1"/>
    <xf numFmtId="164" fontId="0" fillId="0" borderId="14" xfId="1" applyNumberFormat="1" applyFont="1" applyBorder="1"/>
    <xf numFmtId="164" fontId="2" fillId="0" borderId="3" xfId="1" applyNumberFormat="1" applyFont="1" applyBorder="1"/>
    <xf numFmtId="0" fontId="0" fillId="0" borderId="15" xfId="0" applyBorder="1"/>
    <xf numFmtId="164" fontId="0" fillId="0" borderId="15" xfId="1" applyNumberFormat="1" applyFont="1" applyBorder="1"/>
    <xf numFmtId="0" fontId="0" fillId="0" borderId="1" xfId="0" applyBorder="1"/>
    <xf numFmtId="0" fontId="0" fillId="0" borderId="2" xfId="0" applyBorder="1"/>
    <xf numFmtId="0" fontId="1" fillId="0" borderId="10" xfId="0" applyFont="1" applyBorder="1"/>
    <xf numFmtId="0" fontId="1" fillId="0" borderId="11" xfId="0" applyFont="1" applyBorder="1"/>
    <xf numFmtId="0" fontId="1" fillId="0" borderId="15" xfId="0" applyFont="1" applyBorder="1"/>
    <xf numFmtId="164" fontId="0" fillId="0" borderId="3" xfId="1" applyNumberFormat="1" applyFont="1" applyBorder="1"/>
    <xf numFmtId="0" fontId="1" fillId="0" borderId="5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02195-7371-4A75-B8D4-E5948E7C02D4}">
  <dimension ref="C4:K124"/>
  <sheetViews>
    <sheetView tabSelected="1" workbookViewId="0">
      <selection activeCell="G19" sqref="G19"/>
    </sheetView>
  </sheetViews>
  <sheetFormatPr defaultRowHeight="12.5" x14ac:dyDescent="0.25"/>
  <cols>
    <col min="3" max="3" width="9.36328125" bestFit="1" customWidth="1"/>
    <col min="4" max="4" width="22.1796875" bestFit="1" customWidth="1"/>
    <col min="5" max="5" width="30.81640625" bestFit="1" customWidth="1"/>
    <col min="6" max="6" width="12.7265625" bestFit="1" customWidth="1"/>
    <col min="9" max="9" width="30.54296875" bestFit="1" customWidth="1"/>
    <col min="10" max="10" width="25.6328125" bestFit="1" customWidth="1"/>
    <col min="11" max="11" width="12.7265625" bestFit="1" customWidth="1"/>
  </cols>
  <sheetData>
    <row r="4" spans="3:11" ht="13" thickBot="1" x14ac:dyDescent="0.3"/>
    <row r="5" spans="3:11" ht="13.5" thickBot="1" x14ac:dyDescent="0.35">
      <c r="C5" s="1" t="s">
        <v>0</v>
      </c>
      <c r="D5" s="2"/>
      <c r="E5" s="2" t="s">
        <v>1</v>
      </c>
      <c r="F5" s="3"/>
      <c r="I5" s="1" t="s">
        <v>2</v>
      </c>
      <c r="J5" s="2" t="s">
        <v>1</v>
      </c>
      <c r="K5" s="3"/>
    </row>
    <row r="6" spans="3:11" ht="13.5" thickBot="1" x14ac:dyDescent="0.35">
      <c r="C6" s="4" t="s">
        <v>3</v>
      </c>
      <c r="D6" s="4" t="s">
        <v>4</v>
      </c>
      <c r="E6" s="4" t="s">
        <v>5</v>
      </c>
      <c r="F6" s="4" t="s">
        <v>6</v>
      </c>
      <c r="I6" s="1" t="s">
        <v>3</v>
      </c>
      <c r="J6" s="4" t="s">
        <v>4</v>
      </c>
      <c r="K6" s="3" t="s">
        <v>6</v>
      </c>
    </row>
    <row r="7" spans="3:11" ht="13" thickBot="1" x14ac:dyDescent="0.3">
      <c r="C7" s="5" t="s">
        <v>7</v>
      </c>
      <c r="D7" s="5" t="s">
        <v>8</v>
      </c>
      <c r="E7" s="6" t="s">
        <v>9</v>
      </c>
      <c r="F7" s="7">
        <v>233851.42</v>
      </c>
      <c r="I7" s="8" t="s">
        <v>10</v>
      </c>
      <c r="J7" s="9" t="s">
        <v>11</v>
      </c>
      <c r="K7" s="10">
        <v>12656.84</v>
      </c>
    </row>
    <row r="8" spans="3:11" x14ac:dyDescent="0.25">
      <c r="I8" s="11"/>
      <c r="J8" t="s">
        <v>8</v>
      </c>
      <c r="K8" s="12">
        <v>16183.349999999999</v>
      </c>
    </row>
    <row r="9" spans="3:11" ht="13" thickBot="1" x14ac:dyDescent="0.3">
      <c r="I9" s="11"/>
      <c r="J9" t="s">
        <v>12</v>
      </c>
      <c r="K9" s="12">
        <v>1089.1300000000001</v>
      </c>
    </row>
    <row r="10" spans="3:11" ht="13.5" thickBot="1" x14ac:dyDescent="0.35">
      <c r="C10" s="1" t="s">
        <v>13</v>
      </c>
      <c r="D10" s="2"/>
      <c r="E10" s="2" t="s">
        <v>1</v>
      </c>
      <c r="F10" s="3"/>
      <c r="I10" s="11"/>
      <c r="J10" t="s">
        <v>14</v>
      </c>
      <c r="K10" s="12">
        <v>41.67</v>
      </c>
    </row>
    <row r="11" spans="3:11" ht="13.5" thickBot="1" x14ac:dyDescent="0.35">
      <c r="C11" s="4" t="s">
        <v>3</v>
      </c>
      <c r="D11" s="4" t="s">
        <v>4</v>
      </c>
      <c r="E11" s="4" t="s">
        <v>5</v>
      </c>
      <c r="F11" s="4" t="s">
        <v>6</v>
      </c>
      <c r="I11" s="11"/>
      <c r="J11" t="s">
        <v>15</v>
      </c>
      <c r="K11" s="12">
        <v>1220.3499999999999</v>
      </c>
    </row>
    <row r="12" spans="3:11" x14ac:dyDescent="0.25">
      <c r="C12" s="13" t="s">
        <v>16</v>
      </c>
      <c r="D12" s="13" t="s">
        <v>8</v>
      </c>
      <c r="E12" s="13" t="s">
        <v>17</v>
      </c>
      <c r="F12" s="14">
        <v>27241.880000000005</v>
      </c>
      <c r="I12" s="11"/>
      <c r="J12" t="s">
        <v>18</v>
      </c>
      <c r="K12" s="12">
        <v>345.27</v>
      </c>
    </row>
    <row r="13" spans="3:11" x14ac:dyDescent="0.25">
      <c r="C13" s="15"/>
      <c r="D13" s="15" t="s">
        <v>8</v>
      </c>
      <c r="E13" s="15" t="s">
        <v>19</v>
      </c>
      <c r="F13" s="16">
        <v>162239.44</v>
      </c>
      <c r="I13" s="11"/>
      <c r="J13" t="s">
        <v>20</v>
      </c>
      <c r="K13" s="12">
        <v>5086.33</v>
      </c>
    </row>
    <row r="14" spans="3:11" x14ac:dyDescent="0.25">
      <c r="C14" s="15"/>
      <c r="D14" s="15" t="s">
        <v>14</v>
      </c>
      <c r="E14" s="15" t="s">
        <v>21</v>
      </c>
      <c r="F14" s="16">
        <v>74913.879199999996</v>
      </c>
      <c r="I14" s="11"/>
      <c r="J14" t="s">
        <v>22</v>
      </c>
      <c r="K14" s="12">
        <v>1615.5</v>
      </c>
    </row>
    <row r="15" spans="3:11" x14ac:dyDescent="0.25">
      <c r="C15" s="15"/>
      <c r="D15" s="15" t="s">
        <v>14</v>
      </c>
      <c r="E15" s="15" t="s">
        <v>23</v>
      </c>
      <c r="F15" s="16">
        <v>12858.090000000002</v>
      </c>
      <c r="I15" s="11"/>
      <c r="J15" t="s">
        <v>24</v>
      </c>
      <c r="K15" s="12">
        <v>1070.73</v>
      </c>
    </row>
    <row r="16" spans="3:11" x14ac:dyDescent="0.25">
      <c r="C16" s="15"/>
      <c r="D16" s="15" t="s">
        <v>14</v>
      </c>
      <c r="E16" s="15" t="s">
        <v>25</v>
      </c>
      <c r="F16" s="16">
        <v>58133.485600000036</v>
      </c>
      <c r="I16" s="11"/>
      <c r="J16" t="s">
        <v>26</v>
      </c>
      <c r="K16" s="12">
        <v>2437</v>
      </c>
    </row>
    <row r="17" spans="3:11" x14ac:dyDescent="0.25">
      <c r="C17" s="15"/>
      <c r="D17" s="15" t="s">
        <v>14</v>
      </c>
      <c r="E17" s="15" t="s">
        <v>27</v>
      </c>
      <c r="F17" s="16">
        <v>59070.640799999979</v>
      </c>
      <c r="I17" s="11"/>
      <c r="J17" t="s">
        <v>28</v>
      </c>
      <c r="K17" s="12">
        <v>6311.94</v>
      </c>
    </row>
    <row r="18" spans="3:11" ht="13" thickBot="1" x14ac:dyDescent="0.3">
      <c r="C18" s="15"/>
      <c r="D18" s="15" t="s">
        <v>14</v>
      </c>
      <c r="E18" s="15" t="s">
        <v>29</v>
      </c>
      <c r="F18" s="16">
        <v>1471.6</v>
      </c>
      <c r="I18" s="17"/>
      <c r="J18" s="18" t="s">
        <v>30</v>
      </c>
      <c r="K18" s="19">
        <v>235.88</v>
      </c>
    </row>
    <row r="19" spans="3:11" ht="13.5" thickBot="1" x14ac:dyDescent="0.35">
      <c r="C19" s="15"/>
      <c r="D19" s="15" t="s">
        <v>15</v>
      </c>
      <c r="E19" s="15" t="s">
        <v>21</v>
      </c>
      <c r="F19" s="16">
        <v>7742.28</v>
      </c>
      <c r="I19" s="1" t="s">
        <v>31</v>
      </c>
      <c r="J19" s="2"/>
      <c r="K19" s="20">
        <f>SUM(K7:K18)</f>
        <v>48293.99</v>
      </c>
    </row>
    <row r="20" spans="3:11" x14ac:dyDescent="0.25">
      <c r="C20" s="15"/>
      <c r="D20" s="15" t="s">
        <v>15</v>
      </c>
      <c r="E20" s="15" t="s">
        <v>32</v>
      </c>
      <c r="F20" s="16">
        <v>47553.43</v>
      </c>
      <c r="I20" s="8" t="s">
        <v>7</v>
      </c>
      <c r="J20" s="9" t="s">
        <v>11</v>
      </c>
      <c r="K20" s="10">
        <v>198511.25</v>
      </c>
    </row>
    <row r="21" spans="3:11" x14ac:dyDescent="0.25">
      <c r="C21" s="15"/>
      <c r="D21" s="15" t="s">
        <v>15</v>
      </c>
      <c r="E21" s="15" t="s">
        <v>23</v>
      </c>
      <c r="F21" s="16">
        <v>20655.2575</v>
      </c>
      <c r="I21" s="11"/>
      <c r="J21" t="s">
        <v>8</v>
      </c>
      <c r="K21" s="12">
        <v>293151</v>
      </c>
    </row>
    <row r="22" spans="3:11" x14ac:dyDescent="0.25">
      <c r="C22" s="15"/>
      <c r="D22" s="15" t="s">
        <v>33</v>
      </c>
      <c r="E22" s="15" t="s">
        <v>32</v>
      </c>
      <c r="F22" s="16">
        <v>47402.865400000032</v>
      </c>
      <c r="I22" s="11"/>
      <c r="J22" t="s">
        <v>34</v>
      </c>
      <c r="K22" s="12">
        <v>361777.44000000006</v>
      </c>
    </row>
    <row r="23" spans="3:11" x14ac:dyDescent="0.25">
      <c r="C23" s="15"/>
      <c r="D23" s="15" t="s">
        <v>35</v>
      </c>
      <c r="E23" s="15" t="s">
        <v>19</v>
      </c>
      <c r="F23" s="16">
        <v>30360</v>
      </c>
      <c r="I23" s="11"/>
      <c r="J23" t="s">
        <v>12</v>
      </c>
      <c r="K23" s="12">
        <v>206546.06</v>
      </c>
    </row>
    <row r="24" spans="3:11" x14ac:dyDescent="0.25">
      <c r="C24" s="15"/>
      <c r="D24" s="15" t="s">
        <v>36</v>
      </c>
      <c r="E24" s="15" t="s">
        <v>37</v>
      </c>
      <c r="F24" s="16">
        <v>37308.23599999999</v>
      </c>
      <c r="I24" s="11"/>
      <c r="J24" t="s">
        <v>14</v>
      </c>
      <c r="K24" s="12">
        <v>50086.450000000004</v>
      </c>
    </row>
    <row r="25" spans="3:11" x14ac:dyDescent="0.25">
      <c r="C25" s="15"/>
      <c r="D25" s="15" t="s">
        <v>36</v>
      </c>
      <c r="E25" s="15" t="s">
        <v>29</v>
      </c>
      <c r="F25" s="16">
        <v>59610.796199999939</v>
      </c>
      <c r="I25" s="11"/>
      <c r="J25" t="s">
        <v>38</v>
      </c>
      <c r="K25" s="12">
        <v>69835.490000000005</v>
      </c>
    </row>
    <row r="26" spans="3:11" x14ac:dyDescent="0.25">
      <c r="C26" s="15"/>
      <c r="D26" s="15" t="s">
        <v>36</v>
      </c>
      <c r="E26" s="15" t="s">
        <v>19</v>
      </c>
      <c r="F26" s="16">
        <v>8574.1200000000008</v>
      </c>
      <c r="I26" s="11"/>
      <c r="J26" t="s">
        <v>39</v>
      </c>
      <c r="K26" s="12">
        <v>61097.55</v>
      </c>
    </row>
    <row r="27" spans="3:11" x14ac:dyDescent="0.25">
      <c r="C27" s="15"/>
      <c r="D27" s="15" t="s">
        <v>40</v>
      </c>
      <c r="E27" s="15" t="s">
        <v>27</v>
      </c>
      <c r="F27" s="16">
        <v>120852.78650000005</v>
      </c>
      <c r="I27" s="11"/>
      <c r="J27" t="s">
        <v>15</v>
      </c>
      <c r="K27" s="12">
        <v>111505.38</v>
      </c>
    </row>
    <row r="28" spans="3:11" x14ac:dyDescent="0.25">
      <c r="C28" s="15"/>
      <c r="D28" s="15" t="s">
        <v>40</v>
      </c>
      <c r="E28" s="15" t="s">
        <v>41</v>
      </c>
      <c r="F28" s="16">
        <v>3515.67</v>
      </c>
      <c r="I28" s="11"/>
      <c r="J28" t="s">
        <v>42</v>
      </c>
      <c r="K28" s="12">
        <v>53978.189999999995</v>
      </c>
    </row>
    <row r="29" spans="3:11" x14ac:dyDescent="0.25">
      <c r="C29" s="15"/>
      <c r="D29" s="15" t="s">
        <v>40</v>
      </c>
      <c r="E29" s="15" t="s">
        <v>29</v>
      </c>
      <c r="F29" s="16">
        <v>72469.000000000015</v>
      </c>
      <c r="I29" s="11"/>
      <c r="J29" t="s">
        <v>35</v>
      </c>
      <c r="K29" s="12">
        <v>4058.3700000000003</v>
      </c>
    </row>
    <row r="30" spans="3:11" x14ac:dyDescent="0.25">
      <c r="C30" s="15"/>
      <c r="D30" s="15" t="s">
        <v>18</v>
      </c>
      <c r="E30" s="15" t="s">
        <v>37</v>
      </c>
      <c r="F30" s="16">
        <v>4495.3099999999995</v>
      </c>
      <c r="I30" s="11"/>
      <c r="J30" t="s">
        <v>43</v>
      </c>
      <c r="K30" s="12">
        <v>12701.26</v>
      </c>
    </row>
    <row r="31" spans="3:11" x14ac:dyDescent="0.25">
      <c r="C31" s="15"/>
      <c r="D31" s="15" t="s">
        <v>22</v>
      </c>
      <c r="E31" s="15" t="s">
        <v>44</v>
      </c>
      <c r="F31" s="16">
        <v>49303.614399999977</v>
      </c>
      <c r="I31" s="11"/>
      <c r="J31" t="s">
        <v>45</v>
      </c>
      <c r="K31" s="12">
        <v>37319.129999999997</v>
      </c>
    </row>
    <row r="32" spans="3:11" x14ac:dyDescent="0.25">
      <c r="C32" s="15"/>
      <c r="D32" s="15" t="s">
        <v>46</v>
      </c>
      <c r="E32" s="15" t="s">
        <v>21</v>
      </c>
      <c r="F32" s="16">
        <v>40362.024999999994</v>
      </c>
      <c r="I32" s="11"/>
      <c r="J32" t="s">
        <v>18</v>
      </c>
      <c r="K32" s="12">
        <v>96364.74</v>
      </c>
    </row>
    <row r="33" spans="3:11" x14ac:dyDescent="0.25">
      <c r="C33" s="15"/>
      <c r="D33" s="15" t="s">
        <v>46</v>
      </c>
      <c r="E33" s="15" t="s">
        <v>47</v>
      </c>
      <c r="F33" s="16">
        <v>77230.899999999936</v>
      </c>
      <c r="I33" s="11"/>
      <c r="J33" t="s">
        <v>20</v>
      </c>
      <c r="K33" s="12">
        <v>20200.93</v>
      </c>
    </row>
    <row r="34" spans="3:11" x14ac:dyDescent="0.25">
      <c r="C34" s="15"/>
      <c r="D34" s="15" t="s">
        <v>46</v>
      </c>
      <c r="E34" s="15" t="s">
        <v>48</v>
      </c>
      <c r="F34" s="16">
        <v>55847.688999999955</v>
      </c>
      <c r="I34" s="11"/>
      <c r="J34" t="s">
        <v>49</v>
      </c>
      <c r="K34" s="12">
        <v>93911.59</v>
      </c>
    </row>
    <row r="35" spans="3:11" ht="13" thickBot="1" x14ac:dyDescent="0.3">
      <c r="C35" s="21"/>
      <c r="D35" s="21" t="s">
        <v>46</v>
      </c>
      <c r="E35" s="21" t="s">
        <v>50</v>
      </c>
      <c r="F35" s="22">
        <v>5273.4000000000005</v>
      </c>
      <c r="I35" s="11"/>
      <c r="J35" t="s">
        <v>51</v>
      </c>
      <c r="K35" s="12">
        <v>647.16</v>
      </c>
    </row>
    <row r="36" spans="3:11" ht="13.5" thickBot="1" x14ac:dyDescent="0.35">
      <c r="C36" s="1" t="s">
        <v>52</v>
      </c>
      <c r="D36" s="2"/>
      <c r="E36" s="2"/>
      <c r="F36" s="20">
        <f>SUM(F12:F35)</f>
        <v>1084486.3955999999</v>
      </c>
      <c r="I36" s="11"/>
      <c r="J36" t="s">
        <v>53</v>
      </c>
      <c r="K36" s="12">
        <v>30799.33</v>
      </c>
    </row>
    <row r="37" spans="3:11" ht="13" thickBot="1" x14ac:dyDescent="0.3">
      <c r="C37" s="23" t="s">
        <v>54</v>
      </c>
      <c r="D37" s="6" t="s">
        <v>22</v>
      </c>
      <c r="E37" s="24" t="s">
        <v>55</v>
      </c>
      <c r="F37" s="7">
        <v>12511.190700000003</v>
      </c>
      <c r="I37" s="11"/>
      <c r="J37" t="s">
        <v>56</v>
      </c>
      <c r="K37" s="12">
        <v>20658.309999999998</v>
      </c>
    </row>
    <row r="38" spans="3:11" ht="13.5" thickBot="1" x14ac:dyDescent="0.35">
      <c r="C38" s="1" t="s">
        <v>57</v>
      </c>
      <c r="D38" s="2"/>
      <c r="E38" s="2"/>
      <c r="F38" s="20">
        <v>12511.190700000003</v>
      </c>
      <c r="I38" s="11"/>
      <c r="J38" t="s">
        <v>22</v>
      </c>
      <c r="K38" s="12">
        <v>88750.26</v>
      </c>
    </row>
    <row r="39" spans="3:11" x14ac:dyDescent="0.25">
      <c r="C39" s="25" t="s">
        <v>58</v>
      </c>
      <c r="D39" s="13" t="s">
        <v>14</v>
      </c>
      <c r="E39" s="13" t="s">
        <v>50</v>
      </c>
      <c r="F39" s="14">
        <v>32254.276799999989</v>
      </c>
      <c r="I39" s="11"/>
      <c r="J39" t="s">
        <v>24</v>
      </c>
      <c r="K39" s="12">
        <v>51412.590000000004</v>
      </c>
    </row>
    <row r="40" spans="3:11" x14ac:dyDescent="0.25">
      <c r="C40" s="26"/>
      <c r="D40" s="15" t="s">
        <v>33</v>
      </c>
      <c r="E40" s="15" t="s">
        <v>32</v>
      </c>
      <c r="F40" s="16">
        <v>48995.591000000022</v>
      </c>
      <c r="I40" s="11"/>
      <c r="J40" t="s">
        <v>26</v>
      </c>
      <c r="K40" s="12">
        <v>69214.39</v>
      </c>
    </row>
    <row r="41" spans="3:11" x14ac:dyDescent="0.25">
      <c r="C41" s="26"/>
      <c r="D41" s="15" t="s">
        <v>59</v>
      </c>
      <c r="E41" s="15" t="s">
        <v>60</v>
      </c>
      <c r="F41" s="16">
        <v>42005</v>
      </c>
      <c r="I41" s="11"/>
      <c r="J41" t="s">
        <v>28</v>
      </c>
      <c r="K41" s="12">
        <v>202171.83000000002</v>
      </c>
    </row>
    <row r="42" spans="3:11" x14ac:dyDescent="0.25">
      <c r="C42" s="26"/>
      <c r="D42" s="15" t="s">
        <v>40</v>
      </c>
      <c r="E42" s="15" t="s">
        <v>32</v>
      </c>
      <c r="F42" s="16">
        <v>2126.3523000000005</v>
      </c>
      <c r="I42" s="11"/>
      <c r="J42" t="s">
        <v>30</v>
      </c>
      <c r="K42" s="12">
        <v>41541.049999999996</v>
      </c>
    </row>
    <row r="43" spans="3:11" ht="13" thickBot="1" x14ac:dyDescent="0.3">
      <c r="C43" s="27"/>
      <c r="D43" s="21" t="s">
        <v>18</v>
      </c>
      <c r="E43" s="21" t="s">
        <v>48</v>
      </c>
      <c r="F43" s="22">
        <v>40397.613599999982</v>
      </c>
      <c r="I43" s="11"/>
      <c r="J43" t="s">
        <v>61</v>
      </c>
      <c r="K43" s="12">
        <v>209981.36</v>
      </c>
    </row>
    <row r="44" spans="3:11" ht="13.5" thickBot="1" x14ac:dyDescent="0.35">
      <c r="C44" s="1" t="s">
        <v>62</v>
      </c>
      <c r="D44" s="2"/>
      <c r="E44" s="2"/>
      <c r="F44" s="20">
        <f>SUM(F39:F43)</f>
        <v>165778.83369999999</v>
      </c>
      <c r="I44" s="11"/>
      <c r="J44" t="s">
        <v>63</v>
      </c>
      <c r="K44" s="12">
        <v>35107.019999999997</v>
      </c>
    </row>
    <row r="45" spans="3:11" ht="13" thickBot="1" x14ac:dyDescent="0.3">
      <c r="C45" s="6" t="s">
        <v>64</v>
      </c>
      <c r="D45" s="6" t="s">
        <v>22</v>
      </c>
      <c r="E45" s="6" t="s">
        <v>55</v>
      </c>
      <c r="F45" s="7">
        <v>24494.675399999993</v>
      </c>
      <c r="I45" s="11"/>
      <c r="J45" t="s">
        <v>65</v>
      </c>
      <c r="K45" s="12">
        <v>14315.41</v>
      </c>
    </row>
    <row r="46" spans="3:11" ht="13.5" thickBot="1" x14ac:dyDescent="0.35">
      <c r="C46" s="1" t="s">
        <v>66</v>
      </c>
      <c r="D46" s="2"/>
      <c r="E46" s="2"/>
      <c r="F46" s="20">
        <v>24494.675399999993</v>
      </c>
      <c r="I46" s="11"/>
      <c r="J46" t="s">
        <v>67</v>
      </c>
      <c r="K46" s="12">
        <v>3865.04</v>
      </c>
    </row>
    <row r="47" spans="3:11" ht="13" thickBot="1" x14ac:dyDescent="0.3">
      <c r="C47" s="21" t="s">
        <v>68</v>
      </c>
      <c r="D47" s="21" t="s">
        <v>33</v>
      </c>
      <c r="E47" s="21" t="s">
        <v>50</v>
      </c>
      <c r="F47" s="22">
        <v>20569</v>
      </c>
      <c r="I47" s="11"/>
      <c r="J47" t="s">
        <v>69</v>
      </c>
      <c r="K47" s="12">
        <v>24183.75</v>
      </c>
    </row>
    <row r="48" spans="3:11" ht="13.5" thickBot="1" x14ac:dyDescent="0.35">
      <c r="C48" s="1" t="s">
        <v>70</v>
      </c>
      <c r="D48" s="2"/>
      <c r="E48" s="2"/>
      <c r="F48" s="20">
        <f>SUM(F47:F47)</f>
        <v>20569</v>
      </c>
      <c r="I48" s="11"/>
      <c r="J48" t="s">
        <v>71</v>
      </c>
      <c r="K48" s="12">
        <v>21393.449999999997</v>
      </c>
    </row>
    <row r="49" spans="3:11" ht="13.5" thickBot="1" x14ac:dyDescent="0.35">
      <c r="C49" s="1" t="s">
        <v>72</v>
      </c>
      <c r="D49" s="2"/>
      <c r="E49" s="2"/>
      <c r="F49" s="20">
        <f>F36+F38+F44+F46+F48</f>
        <v>1307840.0954</v>
      </c>
      <c r="I49" s="11"/>
      <c r="J49" t="s">
        <v>73</v>
      </c>
      <c r="K49" s="12">
        <v>66754.570000000007</v>
      </c>
    </row>
    <row r="50" spans="3:11" ht="13" thickBot="1" x14ac:dyDescent="0.3">
      <c r="I50" s="17"/>
      <c r="J50" s="18" t="s">
        <v>74</v>
      </c>
      <c r="K50" s="19">
        <v>1619.72</v>
      </c>
    </row>
    <row r="51" spans="3:11" ht="13.5" thickBot="1" x14ac:dyDescent="0.35">
      <c r="I51" s="1" t="s">
        <v>75</v>
      </c>
      <c r="J51" s="2"/>
      <c r="K51" s="20">
        <f>SUM(K20:K50)</f>
        <v>2553460.0700000003</v>
      </c>
    </row>
    <row r="52" spans="3:11" x14ac:dyDescent="0.25">
      <c r="I52" s="8" t="s">
        <v>76</v>
      </c>
      <c r="J52" s="9" t="s">
        <v>11</v>
      </c>
      <c r="K52" s="10">
        <v>16066.64</v>
      </c>
    </row>
    <row r="53" spans="3:11" x14ac:dyDescent="0.25">
      <c r="I53" s="11"/>
      <c r="J53" t="s">
        <v>8</v>
      </c>
      <c r="K53" s="12">
        <v>85072.549999999988</v>
      </c>
    </row>
    <row r="54" spans="3:11" x14ac:dyDescent="0.25">
      <c r="I54" s="11"/>
      <c r="J54" t="s">
        <v>34</v>
      </c>
      <c r="K54" s="12">
        <v>3100.19</v>
      </c>
    </row>
    <row r="55" spans="3:11" x14ac:dyDescent="0.25">
      <c r="I55" s="11"/>
      <c r="J55" t="s">
        <v>12</v>
      </c>
      <c r="K55" s="12">
        <v>3159.66</v>
      </c>
    </row>
    <row r="56" spans="3:11" x14ac:dyDescent="0.25">
      <c r="I56" s="11"/>
      <c r="J56" t="s">
        <v>43</v>
      </c>
      <c r="K56" s="12">
        <v>2196.88</v>
      </c>
    </row>
    <row r="57" spans="3:11" x14ac:dyDescent="0.25">
      <c r="I57" s="11"/>
      <c r="J57" t="s">
        <v>18</v>
      </c>
      <c r="K57" s="12">
        <v>18226.53</v>
      </c>
    </row>
    <row r="58" spans="3:11" x14ac:dyDescent="0.25">
      <c r="I58" s="11"/>
      <c r="J58" t="s">
        <v>20</v>
      </c>
      <c r="K58" s="12">
        <v>110.62</v>
      </c>
    </row>
    <row r="59" spans="3:11" x14ac:dyDescent="0.25">
      <c r="I59" s="11"/>
      <c r="J59" t="s">
        <v>53</v>
      </c>
      <c r="K59" s="12">
        <v>1961.17</v>
      </c>
    </row>
    <row r="60" spans="3:11" x14ac:dyDescent="0.25">
      <c r="I60" s="11"/>
      <c r="J60" t="s">
        <v>22</v>
      </c>
      <c r="K60" s="12">
        <v>8966.91</v>
      </c>
    </row>
    <row r="61" spans="3:11" x14ac:dyDescent="0.25">
      <c r="I61" s="11"/>
      <c r="J61" t="s">
        <v>24</v>
      </c>
      <c r="K61" s="12">
        <v>24757.27</v>
      </c>
    </row>
    <row r="62" spans="3:11" x14ac:dyDescent="0.25">
      <c r="I62" s="11"/>
      <c r="J62" t="s">
        <v>28</v>
      </c>
      <c r="K62" s="12">
        <v>7954.5700000000006</v>
      </c>
    </row>
    <row r="63" spans="3:11" x14ac:dyDescent="0.25">
      <c r="I63" s="11"/>
      <c r="J63" t="s">
        <v>30</v>
      </c>
      <c r="K63" s="12">
        <v>61.28</v>
      </c>
    </row>
    <row r="64" spans="3:11" x14ac:dyDescent="0.25">
      <c r="I64" s="11"/>
      <c r="J64" t="s">
        <v>69</v>
      </c>
      <c r="K64" s="12">
        <v>972</v>
      </c>
    </row>
    <row r="65" spans="9:11" ht="13" thickBot="1" x14ac:dyDescent="0.3">
      <c r="I65" s="17"/>
      <c r="J65" s="18" t="s">
        <v>71</v>
      </c>
      <c r="K65" s="19">
        <v>19184.079999999998</v>
      </c>
    </row>
    <row r="66" spans="9:11" ht="13.5" thickBot="1" x14ac:dyDescent="0.35">
      <c r="I66" s="1" t="s">
        <v>77</v>
      </c>
      <c r="J66" s="2"/>
      <c r="K66" s="20">
        <f>SUM(K52:K65)</f>
        <v>191790.34999999998</v>
      </c>
    </row>
    <row r="67" spans="9:11" ht="13" thickBot="1" x14ac:dyDescent="0.3">
      <c r="I67" s="23" t="s">
        <v>78</v>
      </c>
      <c r="J67" s="24" t="s">
        <v>8</v>
      </c>
      <c r="K67" s="28">
        <v>158.66</v>
      </c>
    </row>
    <row r="68" spans="9:11" ht="13.5" thickBot="1" x14ac:dyDescent="0.35">
      <c r="I68" s="1" t="s">
        <v>79</v>
      </c>
      <c r="J68" s="2"/>
      <c r="K68" s="20">
        <v>158.66</v>
      </c>
    </row>
    <row r="69" spans="9:11" x14ac:dyDescent="0.25">
      <c r="I69" s="8" t="s">
        <v>80</v>
      </c>
      <c r="J69" s="9" t="s">
        <v>11</v>
      </c>
      <c r="K69" s="10">
        <v>2221.9499999999998</v>
      </c>
    </row>
    <row r="70" spans="9:11" x14ac:dyDescent="0.25">
      <c r="I70" s="11"/>
      <c r="J70" t="s">
        <v>8</v>
      </c>
      <c r="K70" s="12">
        <v>11351.9</v>
      </c>
    </row>
    <row r="71" spans="9:11" x14ac:dyDescent="0.25">
      <c r="I71" s="11"/>
      <c r="J71" t="s">
        <v>34</v>
      </c>
      <c r="K71" s="12">
        <v>9866.5999999999985</v>
      </c>
    </row>
    <row r="72" spans="9:11" x14ac:dyDescent="0.25">
      <c r="I72" s="11"/>
      <c r="J72" t="s">
        <v>12</v>
      </c>
      <c r="K72" s="12">
        <v>2912.93</v>
      </c>
    </row>
    <row r="73" spans="9:11" x14ac:dyDescent="0.25">
      <c r="I73" s="11"/>
      <c r="J73" t="s">
        <v>43</v>
      </c>
      <c r="K73" s="12">
        <v>946.82</v>
      </c>
    </row>
    <row r="74" spans="9:11" x14ac:dyDescent="0.25">
      <c r="I74" s="11"/>
      <c r="J74" t="s">
        <v>18</v>
      </c>
      <c r="K74" s="12">
        <v>11039.29</v>
      </c>
    </row>
    <row r="75" spans="9:11" x14ac:dyDescent="0.25">
      <c r="I75" s="11"/>
      <c r="J75" t="s">
        <v>49</v>
      </c>
      <c r="K75" s="12">
        <v>178.89</v>
      </c>
    </row>
    <row r="76" spans="9:11" x14ac:dyDescent="0.25">
      <c r="I76" s="11"/>
      <c r="J76" t="s">
        <v>24</v>
      </c>
      <c r="K76" s="12">
        <v>1277.8499999999999</v>
      </c>
    </row>
    <row r="77" spans="9:11" x14ac:dyDescent="0.25">
      <c r="I77" s="11"/>
      <c r="J77" t="s">
        <v>28</v>
      </c>
      <c r="K77" s="12">
        <v>1384.49</v>
      </c>
    </row>
    <row r="78" spans="9:11" x14ac:dyDescent="0.25">
      <c r="I78" s="11"/>
      <c r="J78" t="s">
        <v>30</v>
      </c>
      <c r="K78" s="12">
        <v>296.59000000000003</v>
      </c>
    </row>
    <row r="79" spans="9:11" ht="13" thickBot="1" x14ac:dyDescent="0.3">
      <c r="I79" s="17"/>
      <c r="J79" s="18" t="s">
        <v>71</v>
      </c>
      <c r="K79" s="19">
        <v>1556.45</v>
      </c>
    </row>
    <row r="80" spans="9:11" ht="13.5" thickBot="1" x14ac:dyDescent="0.35">
      <c r="I80" s="1" t="s">
        <v>81</v>
      </c>
      <c r="J80" s="2"/>
      <c r="K80" s="20">
        <f>SUM(K69:K79)</f>
        <v>43033.759999999987</v>
      </c>
    </row>
    <row r="81" spans="9:11" x14ac:dyDescent="0.25">
      <c r="I81" s="8" t="s">
        <v>82</v>
      </c>
      <c r="J81" s="9" t="s">
        <v>11</v>
      </c>
      <c r="K81" s="10">
        <v>51981.120000000003</v>
      </c>
    </row>
    <row r="82" spans="9:11" x14ac:dyDescent="0.25">
      <c r="I82" s="11"/>
      <c r="J82" t="s">
        <v>8</v>
      </c>
      <c r="K82" s="12">
        <v>1294</v>
      </c>
    </row>
    <row r="83" spans="9:11" x14ac:dyDescent="0.25">
      <c r="I83" s="11"/>
      <c r="J83" t="s">
        <v>34</v>
      </c>
      <c r="K83" s="12">
        <v>14354.2</v>
      </c>
    </row>
    <row r="84" spans="9:11" x14ac:dyDescent="0.25">
      <c r="I84" s="11"/>
      <c r="J84" t="s">
        <v>14</v>
      </c>
      <c r="K84" s="12">
        <v>6768.16</v>
      </c>
    </row>
    <row r="85" spans="9:11" x14ac:dyDescent="0.25">
      <c r="I85" s="11"/>
      <c r="J85" t="s">
        <v>39</v>
      </c>
      <c r="K85" s="12">
        <v>782.43</v>
      </c>
    </row>
    <row r="86" spans="9:11" x14ac:dyDescent="0.25">
      <c r="I86" s="11"/>
      <c r="J86" t="s">
        <v>43</v>
      </c>
      <c r="K86" s="12">
        <v>24895.99</v>
      </c>
    </row>
    <row r="87" spans="9:11" x14ac:dyDescent="0.25">
      <c r="I87" s="11"/>
      <c r="J87" t="s">
        <v>18</v>
      </c>
      <c r="K87" s="12">
        <v>4690.45</v>
      </c>
    </row>
    <row r="88" spans="9:11" x14ac:dyDescent="0.25">
      <c r="I88" s="11"/>
      <c r="J88" t="s">
        <v>20</v>
      </c>
      <c r="K88" s="12">
        <v>23904.9</v>
      </c>
    </row>
    <row r="89" spans="9:11" x14ac:dyDescent="0.25">
      <c r="I89" s="11"/>
      <c r="J89" t="s">
        <v>22</v>
      </c>
      <c r="K89" s="12">
        <v>1773.36</v>
      </c>
    </row>
    <row r="90" spans="9:11" x14ac:dyDescent="0.25">
      <c r="I90" s="11"/>
      <c r="J90" t="s">
        <v>24</v>
      </c>
      <c r="K90" s="12">
        <v>273.14</v>
      </c>
    </row>
    <row r="91" spans="9:11" x14ac:dyDescent="0.25">
      <c r="I91" s="11"/>
      <c r="J91" t="s">
        <v>26</v>
      </c>
      <c r="K91" s="12">
        <v>15719.62</v>
      </c>
    </row>
    <row r="92" spans="9:11" ht="13" thickBot="1" x14ac:dyDescent="0.3">
      <c r="I92" s="11"/>
      <c r="J92" t="s">
        <v>28</v>
      </c>
      <c r="K92" s="12">
        <v>10887.039999999999</v>
      </c>
    </row>
    <row r="93" spans="9:11" ht="13" thickBot="1" x14ac:dyDescent="0.3">
      <c r="I93" s="23" t="s">
        <v>83</v>
      </c>
      <c r="J93" s="24"/>
      <c r="K93" s="28">
        <f>SUM(K81:K92)</f>
        <v>157324.41</v>
      </c>
    </row>
    <row r="94" spans="9:11" x14ac:dyDescent="0.25">
      <c r="I94" s="8" t="s">
        <v>84</v>
      </c>
      <c r="J94" s="9" t="s">
        <v>11</v>
      </c>
      <c r="K94" s="10">
        <v>251861.38</v>
      </c>
    </row>
    <row r="95" spans="9:11" x14ac:dyDescent="0.25">
      <c r="I95" s="11"/>
      <c r="J95" t="s">
        <v>8</v>
      </c>
      <c r="K95" s="12">
        <v>1021904.0800000001</v>
      </c>
    </row>
    <row r="96" spans="9:11" x14ac:dyDescent="0.25">
      <c r="I96" s="11"/>
      <c r="J96" t="s">
        <v>34</v>
      </c>
      <c r="K96" s="12">
        <v>147747.35</v>
      </c>
    </row>
    <row r="97" spans="9:11" x14ac:dyDescent="0.25">
      <c r="I97" s="11"/>
      <c r="J97" t="s">
        <v>12</v>
      </c>
      <c r="K97" s="12">
        <v>271858.49</v>
      </c>
    </row>
    <row r="98" spans="9:11" x14ac:dyDescent="0.25">
      <c r="I98" s="11"/>
      <c r="J98" t="s">
        <v>14</v>
      </c>
      <c r="K98" s="12">
        <v>1762.49</v>
      </c>
    </row>
    <row r="99" spans="9:11" x14ac:dyDescent="0.25">
      <c r="I99" s="11"/>
      <c r="J99" t="s">
        <v>38</v>
      </c>
      <c r="K99" s="12">
        <v>3537.59</v>
      </c>
    </row>
    <row r="100" spans="9:11" x14ac:dyDescent="0.25">
      <c r="I100" s="11"/>
      <c r="J100" t="s">
        <v>85</v>
      </c>
      <c r="K100" s="12">
        <v>2425.2199999999998</v>
      </c>
    </row>
    <row r="101" spans="9:11" x14ac:dyDescent="0.25">
      <c r="I101" s="11"/>
      <c r="J101" t="s">
        <v>39</v>
      </c>
      <c r="K101" s="12">
        <v>17504.62</v>
      </c>
    </row>
    <row r="102" spans="9:11" x14ac:dyDescent="0.25">
      <c r="I102" s="11"/>
      <c r="J102" t="s">
        <v>15</v>
      </c>
      <c r="K102" s="12">
        <v>1176.29</v>
      </c>
    </row>
    <row r="103" spans="9:11" x14ac:dyDescent="0.25">
      <c r="I103" s="11"/>
      <c r="J103" t="s">
        <v>35</v>
      </c>
      <c r="K103" s="12">
        <v>5461.2</v>
      </c>
    </row>
    <row r="104" spans="9:11" x14ac:dyDescent="0.25">
      <c r="I104" s="11"/>
      <c r="J104" t="s">
        <v>43</v>
      </c>
      <c r="K104" s="12">
        <v>150237.17000000001</v>
      </c>
    </row>
    <row r="105" spans="9:11" x14ac:dyDescent="0.25">
      <c r="I105" s="11"/>
      <c r="J105" t="s">
        <v>45</v>
      </c>
      <c r="K105" s="12">
        <v>422.65000000000009</v>
      </c>
    </row>
    <row r="106" spans="9:11" x14ac:dyDescent="0.25">
      <c r="I106" s="11"/>
      <c r="J106" t="s">
        <v>18</v>
      </c>
      <c r="K106" s="12">
        <v>135447</v>
      </c>
    </row>
    <row r="107" spans="9:11" x14ac:dyDescent="0.25">
      <c r="I107" s="11"/>
      <c r="J107" t="s">
        <v>20</v>
      </c>
      <c r="K107" s="12">
        <v>19072.61</v>
      </c>
    </row>
    <row r="108" spans="9:11" x14ac:dyDescent="0.25">
      <c r="I108" s="11"/>
      <c r="J108" t="s">
        <v>49</v>
      </c>
      <c r="K108" s="12">
        <v>28266.66</v>
      </c>
    </row>
    <row r="109" spans="9:11" x14ac:dyDescent="0.25">
      <c r="I109" s="11"/>
      <c r="J109" t="s">
        <v>53</v>
      </c>
      <c r="K109" s="12">
        <v>91658.55</v>
      </c>
    </row>
    <row r="110" spans="9:11" x14ac:dyDescent="0.25">
      <c r="I110" s="11"/>
      <c r="J110" t="s">
        <v>22</v>
      </c>
      <c r="K110" s="12">
        <v>44133.22</v>
      </c>
    </row>
    <row r="111" spans="9:11" x14ac:dyDescent="0.25">
      <c r="I111" s="11"/>
      <c r="J111" t="s">
        <v>24</v>
      </c>
      <c r="K111" s="12">
        <v>47157.61</v>
      </c>
    </row>
    <row r="112" spans="9:11" x14ac:dyDescent="0.25">
      <c r="I112" s="11"/>
      <c r="J112" t="s">
        <v>26</v>
      </c>
      <c r="K112" s="12">
        <v>41646.53</v>
      </c>
    </row>
    <row r="113" spans="9:11" x14ac:dyDescent="0.25">
      <c r="I113" s="11"/>
      <c r="J113" t="s">
        <v>28</v>
      </c>
      <c r="K113" s="12">
        <v>204774.84000000003</v>
      </c>
    </row>
    <row r="114" spans="9:11" x14ac:dyDescent="0.25">
      <c r="I114" s="11"/>
      <c r="J114" t="s">
        <v>30</v>
      </c>
      <c r="K114" s="12">
        <v>35340.33</v>
      </c>
    </row>
    <row r="115" spans="9:11" x14ac:dyDescent="0.25">
      <c r="I115" s="11"/>
      <c r="J115" t="s">
        <v>86</v>
      </c>
      <c r="K115" s="12">
        <v>9724.93</v>
      </c>
    </row>
    <row r="116" spans="9:11" x14ac:dyDescent="0.25">
      <c r="I116" s="11"/>
      <c r="J116" t="s">
        <v>61</v>
      </c>
      <c r="K116" s="12">
        <v>39961.1</v>
      </c>
    </row>
    <row r="117" spans="9:11" x14ac:dyDescent="0.25">
      <c r="I117" s="11"/>
      <c r="J117" t="s">
        <v>69</v>
      </c>
      <c r="K117" s="12">
        <v>23301.040000000001</v>
      </c>
    </row>
    <row r="118" spans="9:11" ht="13" thickBot="1" x14ac:dyDescent="0.3">
      <c r="I118" s="17"/>
      <c r="J118" s="18" t="s">
        <v>71</v>
      </c>
      <c r="K118" s="19">
        <v>96209.79</v>
      </c>
    </row>
    <row r="119" spans="9:11" ht="13.5" thickBot="1" x14ac:dyDescent="0.35">
      <c r="I119" s="1" t="s">
        <v>87</v>
      </c>
      <c r="J119" s="2"/>
      <c r="K119" s="20">
        <f>SUM(K94:K118)</f>
        <v>2692592.74</v>
      </c>
    </row>
    <row r="120" spans="9:11" x14ac:dyDescent="0.25">
      <c r="I120" s="29" t="s">
        <v>88</v>
      </c>
      <c r="J120" s="9" t="s">
        <v>43</v>
      </c>
      <c r="K120" s="10">
        <v>1017.72</v>
      </c>
    </row>
    <row r="121" spans="9:11" x14ac:dyDescent="0.25">
      <c r="I121" s="11"/>
      <c r="J121" t="s">
        <v>67</v>
      </c>
      <c r="K121" s="12">
        <v>1865.84</v>
      </c>
    </row>
    <row r="122" spans="9:11" ht="13" thickBot="1" x14ac:dyDescent="0.3">
      <c r="I122" s="17"/>
      <c r="J122" s="18" t="s">
        <v>71</v>
      </c>
      <c r="K122" s="19">
        <v>2932.88</v>
      </c>
    </row>
    <row r="123" spans="9:11" ht="13.5" thickBot="1" x14ac:dyDescent="0.35">
      <c r="I123" s="1" t="s">
        <v>89</v>
      </c>
      <c r="J123" s="2"/>
      <c r="K123" s="20">
        <f>SUM(K120:K122)</f>
        <v>5816.4400000000005</v>
      </c>
    </row>
    <row r="124" spans="9:11" ht="13.5" thickBot="1" x14ac:dyDescent="0.35">
      <c r="I124" s="1" t="s">
        <v>72</v>
      </c>
      <c r="J124" s="2"/>
      <c r="K124" s="20">
        <f>K123+K119+K93+K80+K68+K66+K51+K19</f>
        <v>5692470.4200000009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FOI24-657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Withey</dc:creator>
  <cp:lastModifiedBy>Suzanne Withey</cp:lastModifiedBy>
  <dcterms:created xsi:type="dcterms:W3CDTF">2024-09-16T14:54:07Z</dcterms:created>
  <dcterms:modified xsi:type="dcterms:W3CDTF">2024-09-16T14:55:37Z</dcterms:modified>
</cp:coreProperties>
</file>