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filterPrivacy="1" defaultThemeVersion="202300"/>
  <xr:revisionPtr revIDLastSave="0" documentId="8_{4CA0F78E-CE48-441B-9AE3-9D60E3946D9F}" xr6:coauthVersionLast="47" xr6:coauthVersionMax="47" xr10:uidLastSave="{00000000-0000-0000-0000-000000000000}"/>
  <bookViews>
    <workbookView xWindow="28680" yWindow="-120" windowWidth="29040" windowHeight="15840" activeTab="5" xr2:uid="{F4D47EDF-7310-4318-9A1D-A312771D6048}"/>
  </bookViews>
  <sheets>
    <sheet name="UHBW 31-Mar-24" sheetId="8" r:id="rId1"/>
    <sheet name="UHBW 31-Mar-23" sheetId="7" r:id="rId2"/>
    <sheet name="UHBW 31-Mar-22" sheetId="6" r:id="rId3"/>
    <sheet name="UHBW31-Mar-21" sheetId="5" r:id="rId4"/>
    <sheet name="UHBW 31-Mar-20" sheetId="4" r:id="rId5"/>
    <sheet name="UHBW 31-Mar-19" sheetId="3" r:id="rId6"/>
    <sheet name="UHBW 31-Mar-18" sheetId="2" r:id="rId7"/>
  </sheets>
  <definedNames>
    <definedName name="_xlnm._FilterDatabase" localSheetId="1" hidden="1">'UHBW 31-Mar-23'!$C$1:$C$29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7" l="1"/>
  <c r="K3" i="8"/>
  <c r="E3" i="8"/>
  <c r="F3" i="8"/>
  <c r="G3" i="8"/>
  <c r="H3" i="8"/>
  <c r="I3" i="8"/>
  <c r="J3" i="8"/>
  <c r="L3" i="8"/>
  <c r="M3" i="8"/>
  <c r="N3" i="8"/>
  <c r="O3" i="8"/>
  <c r="P3" i="8"/>
  <c r="Q3" i="8"/>
  <c r="R3" i="8"/>
  <c r="D3" i="8"/>
  <c r="G3" i="7"/>
  <c r="H3" i="7"/>
  <c r="I3" i="7"/>
  <c r="J3" i="7"/>
  <c r="K3" i="7"/>
  <c r="L3" i="7"/>
  <c r="M3" i="7"/>
  <c r="N3" i="7"/>
  <c r="O3" i="7"/>
  <c r="P3" i="7"/>
  <c r="Q3" i="7"/>
  <c r="R3" i="7"/>
  <c r="D3" i="7"/>
  <c r="F3" i="7"/>
  <c r="E3" i="7"/>
  <c r="F3" i="6"/>
  <c r="E3" i="6"/>
  <c r="N3" i="6"/>
  <c r="M3" i="6"/>
  <c r="K3" i="6"/>
  <c r="J3" i="6"/>
  <c r="K3" i="5"/>
  <c r="R3" i="6"/>
  <c r="Q3" i="6"/>
  <c r="P3" i="6"/>
  <c r="O3" i="6"/>
  <c r="L3" i="6"/>
  <c r="I3" i="6"/>
  <c r="H3" i="6"/>
  <c r="G3" i="6"/>
  <c r="D3" i="6"/>
  <c r="C3" i="6"/>
  <c r="R3" i="5"/>
  <c r="Q3" i="5"/>
  <c r="P3" i="5"/>
  <c r="O3" i="5"/>
  <c r="N3" i="5"/>
  <c r="M3" i="5"/>
  <c r="L3" i="5"/>
  <c r="J3" i="5"/>
  <c r="I3" i="5"/>
  <c r="H3" i="5"/>
  <c r="G3" i="5"/>
  <c r="F3" i="5"/>
  <c r="E3" i="5"/>
  <c r="D3" i="5"/>
  <c r="C3" i="5"/>
  <c r="C3" i="4"/>
  <c r="E3" i="4"/>
  <c r="F3" i="4"/>
  <c r="G3" i="4"/>
  <c r="H3" i="4"/>
  <c r="I3" i="4"/>
  <c r="J3" i="4"/>
  <c r="K3" i="4"/>
  <c r="L3" i="4"/>
  <c r="M3" i="4"/>
  <c r="N3" i="4"/>
  <c r="O3" i="4"/>
  <c r="P3" i="4"/>
  <c r="Q3" i="4"/>
  <c r="R3" i="4"/>
  <c r="D3" i="4"/>
  <c r="R3" i="2"/>
  <c r="Q3" i="2"/>
  <c r="P3" i="2"/>
  <c r="O3" i="2"/>
  <c r="L3" i="2"/>
  <c r="I3" i="2"/>
  <c r="H3" i="2"/>
  <c r="G3" i="2"/>
  <c r="D3" i="2"/>
  <c r="I9" i="3"/>
  <c r="I8" i="3"/>
  <c r="I7" i="3"/>
  <c r="I6" i="3"/>
  <c r="Q3" i="3"/>
  <c r="P3" i="3"/>
  <c r="O3" i="3"/>
  <c r="L3" i="3"/>
  <c r="I3" i="3"/>
  <c r="H3" i="3"/>
  <c r="G3" i="3"/>
  <c r="D3" i="3"/>
</calcChain>
</file>

<file path=xl/sharedStrings.xml><?xml version="1.0" encoding="utf-8"?>
<sst xmlns="http://schemas.openxmlformats.org/spreadsheetml/2006/main" count="316" uniqueCount="46">
  <si>
    <t>Art Therapist</t>
  </si>
  <si>
    <t>Dietitians</t>
  </si>
  <si>
    <t>Drama Therapist</t>
  </si>
  <si>
    <t>Music Therapist</t>
  </si>
  <si>
    <t>Occupational Therapists</t>
  </si>
  <si>
    <t>Operating Department Practitioners</t>
  </si>
  <si>
    <t>Orthoptists</t>
  </si>
  <si>
    <t>Osteopaths</t>
  </si>
  <si>
    <t>Paramedics</t>
  </si>
  <si>
    <t>Physiotherapists</t>
  </si>
  <si>
    <t>Podiatrists</t>
  </si>
  <si>
    <t>Radiographers</t>
  </si>
  <si>
    <t>Speech &amp; Language Therapists</t>
  </si>
  <si>
    <t>Practitioner Psychologists</t>
  </si>
  <si>
    <t>Prosthetist</t>
  </si>
  <si>
    <t>Orthotists</t>
  </si>
  <si>
    <t>Band 5</t>
  </si>
  <si>
    <t>Band 6</t>
  </si>
  <si>
    <t>Band 7</t>
  </si>
  <si>
    <t>Band 8a</t>
  </si>
  <si>
    <t>Band 8b</t>
  </si>
  <si>
    <t>Band 8c</t>
  </si>
  <si>
    <t>Band 8d</t>
  </si>
  <si>
    <t>Band 9</t>
  </si>
  <si>
    <t>Total number of registered AHP staff employed in NHS</t>
  </si>
  <si>
    <t>Band 4</t>
  </si>
  <si>
    <t>Data</t>
  </si>
  <si>
    <t>S.No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</si>
  <si>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</si>
  <si>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</si>
  <si>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</si>
  <si>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</si>
  <si>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</si>
  <si>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</si>
  <si>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</si>
  <si>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</si>
  <si>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</si>
  <si>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</si>
  <si>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Total number, age, gender, ethnicity, disability status of AHP staff in each band</t>
  </si>
  <si>
    <t>Number of AHPs with position in trust board, their gender, age and ethnicity</t>
  </si>
  <si>
    <t>Number of AHPs involved in research activities, their gender, age and ethnciicty.</t>
  </si>
  <si>
    <t xml:space="preserve">Profession of chief AHPs </t>
  </si>
  <si>
    <t>Not available</t>
  </si>
  <si>
    <t>HEADCOUNT: Excludes staff on zero contract hours (i.e. Bank , Honorary, Locums)</t>
  </si>
  <si>
    <t xml:space="preserve">Note: </t>
  </si>
  <si>
    <t>Age, gender, ethnicity and disability status are protected characteristics with regards to confidentiality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</si>
</sst>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;[Red]0.0"/>
  </numFmts>
  <fonts count="6" x14ac:knownFonts="1">
    <font>
      <sz val="11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1"/>
      <name val="Calibri"/>
    </font>
    <font>
      <b/>
      <sz val="12"/>
      <color theme="1"/>
      <name val="Aptos Narrow"/>
      <family val="2"/>
      <scheme val="minor"/>
    </font>
    <font>
      <b/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9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right" vertical="center"/>
    </xf>
    <xf numFmtId="164" fontId="0" fillId="0" borderId="1" xfId="0" applyNumberFormat="1" applyBorder="1" applyAlignment="1">
      <alignment horizontal="right" vertical="center"/>
    </xf>
    <xf numFmtId="0" fontId="0" fillId="0" borderId="2" xfId="0" applyBorder="1" applyAlignment="1">
      <alignment horizontal="left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/>
    <xf numFmtId="0" fontId="4" fillId="0" borderId="1" xfId="0" applyFont="1" applyBorder="1" applyAlignment="1">
      <alignment horizontal="left" vertical="center" wrapText="1"/>
    </xf>
    <xf numFmtId="0" fontId="5" fillId="0" borderId="0" xfId="1" applyFont="1"/>
    <xf numFmtId="0" fontId="2" fillId="0" borderId="1" xfId="0" applyFont="1" applyBorder="1" applyAlignment="1">
      <alignment horizontal="left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center"/>
    </xf>
  </cellXfs>
  <cellStyles count="2">
    <cellStyle name="Normal" xfId="0" builtinId="0"/>
    <cellStyle name="Normal 2" xfId="1" xr:uid="{522AB63C-B980-41EA-9A1D-53060E7A541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609328-4124-403C-8E0D-91049C1B0325}">
  <sheetPr>
    <tabColor theme="9"/>
  </sheetPr>
  <dimension ref="A1:R29"/>
  <sheetViews>
    <sheetView zoomScale="80" zoomScaleNormal="80" workbookViewId="0">
      <selection activeCell="B28" sqref="B28"/>
    </sheetView>
  </sheetViews>
  <sheetFormatPr defaultRowHeight="14.5" x14ac:dyDescent="0.35"/>
  <cols>
    <col min="1" max="1" width="6.7265625" style="5" customWidth="1"/>
    <col min="2" max="2" width="43.7265625" customWidth="1"/>
    <col min="4" max="4" width="10.26953125" customWidth="1"/>
    <col min="5" max="5" width="12.1796875" customWidth="1"/>
    <col min="6" max="6" width="11.81640625" customWidth="1"/>
    <col min="7" max="7" width="14.54296875" customWidth="1"/>
    <col min="8" max="8" width="14.81640625" customWidth="1"/>
    <col min="9" max="9" width="12.81640625" customWidth="1"/>
    <col min="10" max="10" width="11.26953125" customWidth="1"/>
    <col min="11" max="11" width="19.54296875" customWidth="1"/>
    <col min="12" max="12" width="16.453125" customWidth="1"/>
    <col min="13" max="13" width="10.7265625" customWidth="1"/>
    <col min="14" max="14" width="11.1796875" customWidth="1"/>
    <col min="15" max="15" width="14.453125" customWidth="1"/>
    <col min="16" max="16" width="11.26953125" customWidth="1"/>
    <col min="17" max="17" width="14.54296875" customWidth="1"/>
    <col min="18" max="18" width="10.26953125" customWidth="1"/>
  </cols>
  <sheetData>
    <row r="1" spans="1:18" x14ac:dyDescent="0.35">
      <c r="A1" s="14" t="s">
        <v>43</v>
      </c>
    </row>
    <row r="2" spans="1:18" ht="43.5" x14ac:dyDescent="0.35">
      <c r="A2" s="9" t="s">
        <v>27</v>
      </c>
      <c r="B2" s="10" t="s">
        <v>26</v>
      </c>
      <c r="C2" s="11" t="s">
        <v>0</v>
      </c>
      <c r="D2" s="11" t="s">
        <v>1</v>
      </c>
      <c r="E2" s="11" t="s">
        <v>2</v>
      </c>
      <c r="F2" s="11" t="s">
        <v>3</v>
      </c>
      <c r="G2" s="11" t="s">
        <v>4</v>
      </c>
      <c r="H2" s="11" t="s">
        <v>5</v>
      </c>
      <c r="I2" s="11" t="s">
        <v>6</v>
      </c>
      <c r="J2" s="11" t="s">
        <v>7</v>
      </c>
      <c r="K2" s="11" t="s">
        <v>8</v>
      </c>
      <c r="L2" s="11" t="s">
        <v>9</v>
      </c>
      <c r="M2" s="11" t="s">
        <v>10</v>
      </c>
      <c r="N2" s="11" t="s">
        <v>14</v>
      </c>
      <c r="O2" s="11" t="s">
        <v>11</v>
      </c>
      <c r="P2" s="11" t="s">
        <v>12</v>
      </c>
      <c r="Q2" s="11" t="s">
        <v>13</v>
      </c>
      <c r="R2" s="11" t="s">
        <v>15</v>
      </c>
    </row>
    <row r="3" spans="1:18" ht="32" x14ac:dyDescent="0.35">
      <c r="A3" s="15">
        <v>1</v>
      </c>
      <c r="B3" s="13" t="s">
        <v>24</v>
      </c>
      <c r="C3" s="12">
        <v>0</v>
      </c>
      <c r="D3" s="12">
        <f t="shared" ref="D3:R3" si="0">SUM(D5:D14)</f>
        <v>88</v>
      </c>
      <c r="E3" s="12">
        <f t="shared" si="0"/>
        <v>0</v>
      </c>
      <c r="F3" s="12">
        <f t="shared" si="0"/>
        <v>0</v>
      </c>
      <c r="G3" s="12">
        <f t="shared" si="0"/>
        <v>79</v>
      </c>
      <c r="H3" s="12">
        <f t="shared" si="0"/>
        <v>77</v>
      </c>
      <c r="I3" s="12">
        <f t="shared" si="0"/>
        <v>41</v>
      </c>
      <c r="J3" s="12">
        <f t="shared" si="0"/>
        <v>0</v>
      </c>
      <c r="K3" s="12">
        <f t="shared" ref="K3" si="1">SUM(K5:K14)</f>
        <v>0</v>
      </c>
      <c r="L3" s="12">
        <f t="shared" si="0"/>
        <v>237</v>
      </c>
      <c r="M3" s="12">
        <f t="shared" si="0"/>
        <v>0</v>
      </c>
      <c r="N3" s="12">
        <f t="shared" si="0"/>
        <v>0</v>
      </c>
      <c r="O3" s="12">
        <f t="shared" si="0"/>
        <v>286</v>
      </c>
      <c r="P3" s="12">
        <f t="shared" si="0"/>
        <v>50</v>
      </c>
      <c r="Q3" s="12">
        <f t="shared" si="0"/>
        <v>59</v>
      </c>
      <c r="R3" s="12">
        <f t="shared" si="0"/>
        <v>14</v>
      </c>
    </row>
    <row r="4" spans="1:18" ht="31.15" customHeight="1" x14ac:dyDescent="0.35">
      <c r="A4" s="2">
        <v>2</v>
      </c>
      <c r="B4" s="4" t="s">
        <v>38</v>
      </c>
      <c r="C4" s="1">
        <v>0</v>
      </c>
      <c r="D4" s="1">
        <v>88</v>
      </c>
      <c r="E4" s="1">
        <v>0</v>
      </c>
      <c r="F4" s="1">
        <v>0</v>
      </c>
      <c r="G4" s="1">
        <v>79</v>
      </c>
      <c r="H4" s="1">
        <v>77</v>
      </c>
      <c r="I4" s="1">
        <v>41</v>
      </c>
      <c r="J4" s="1">
        <v>0</v>
      </c>
      <c r="K4" s="1">
        <v>0</v>
      </c>
      <c r="L4" s="1">
        <v>237</v>
      </c>
      <c r="M4" s="1">
        <v>0</v>
      </c>
      <c r="N4" s="1">
        <v>0</v>
      </c>
      <c r="O4" s="1">
        <v>286</v>
      </c>
      <c r="P4" s="1">
        <v>50</v>
      </c>
      <c r="Q4" s="1">
        <v>59</v>
      </c>
      <c r="R4" s="1">
        <v>14</v>
      </c>
    </row>
    <row r="5" spans="1:18" ht="16" x14ac:dyDescent="0.35">
      <c r="A5" s="7" t="s">
        <v>28</v>
      </c>
      <c r="B5" s="4" t="s">
        <v>25</v>
      </c>
      <c r="C5" s="1">
        <v>0</v>
      </c>
      <c r="D5" s="1">
        <v>0</v>
      </c>
      <c r="E5" s="1">
        <v>0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">
        <v>0</v>
      </c>
      <c r="L5" s="1">
        <v>0</v>
      </c>
      <c r="M5" s="1">
        <v>0</v>
      </c>
      <c r="N5" s="1">
        <v>0</v>
      </c>
      <c r="O5" s="1">
        <v>0</v>
      </c>
      <c r="P5" s="1">
        <v>0</v>
      </c>
      <c r="Q5" s="1">
        <v>0</v>
      </c>
      <c r="R5" s="1">
        <v>0</v>
      </c>
    </row>
    <row r="6" spans="1:18" ht="16" x14ac:dyDescent="0.35">
      <c r="A6" s="6" t="s">
        <v>29</v>
      </c>
      <c r="B6" s="4" t="s">
        <v>16</v>
      </c>
      <c r="C6" s="1">
        <v>0</v>
      </c>
      <c r="D6" s="1">
        <v>8</v>
      </c>
      <c r="E6" s="1">
        <v>0</v>
      </c>
      <c r="F6" s="1">
        <v>0</v>
      </c>
      <c r="G6" s="1">
        <v>14</v>
      </c>
      <c r="H6" s="1">
        <v>35</v>
      </c>
      <c r="I6" s="1">
        <v>0</v>
      </c>
      <c r="J6" s="1">
        <v>0</v>
      </c>
      <c r="K6" s="1">
        <v>0</v>
      </c>
      <c r="L6" s="1">
        <v>38</v>
      </c>
      <c r="M6" s="1">
        <v>0</v>
      </c>
      <c r="N6" s="1">
        <v>0</v>
      </c>
      <c r="O6" s="1">
        <v>63</v>
      </c>
      <c r="P6" s="1">
        <v>3</v>
      </c>
      <c r="Q6" s="1">
        <v>2</v>
      </c>
      <c r="R6" s="1">
        <v>2</v>
      </c>
    </row>
    <row r="7" spans="1:18" ht="16" x14ac:dyDescent="0.35">
      <c r="A7" s="6" t="s">
        <v>30</v>
      </c>
      <c r="B7" s="4" t="s">
        <v>17</v>
      </c>
      <c r="C7" s="1">
        <v>0</v>
      </c>
      <c r="D7" s="1">
        <v>28</v>
      </c>
      <c r="E7" s="1">
        <v>0</v>
      </c>
      <c r="F7" s="1">
        <v>0</v>
      </c>
      <c r="G7" s="1">
        <v>28</v>
      </c>
      <c r="H7" s="1">
        <v>36</v>
      </c>
      <c r="I7" s="1">
        <v>0</v>
      </c>
      <c r="J7" s="1">
        <v>0</v>
      </c>
      <c r="K7" s="1">
        <v>0</v>
      </c>
      <c r="L7" s="1">
        <v>81</v>
      </c>
      <c r="M7" s="1">
        <v>0</v>
      </c>
      <c r="N7" s="1">
        <v>0</v>
      </c>
      <c r="O7" s="1">
        <v>128</v>
      </c>
      <c r="P7" s="1">
        <v>16</v>
      </c>
      <c r="Q7" s="1">
        <v>0</v>
      </c>
      <c r="R7" s="1">
        <v>4</v>
      </c>
    </row>
    <row r="8" spans="1:18" ht="16" x14ac:dyDescent="0.35">
      <c r="A8" s="6" t="s">
        <v>31</v>
      </c>
      <c r="B8" s="4" t="s">
        <v>18</v>
      </c>
      <c r="C8" s="1">
        <v>0</v>
      </c>
      <c r="D8" s="1">
        <v>40</v>
      </c>
      <c r="E8" s="1">
        <v>0</v>
      </c>
      <c r="F8" s="1">
        <v>0</v>
      </c>
      <c r="G8" s="1">
        <v>26</v>
      </c>
      <c r="H8" s="1">
        <v>6</v>
      </c>
      <c r="I8" s="1">
        <v>21</v>
      </c>
      <c r="J8" s="1">
        <v>0</v>
      </c>
      <c r="K8" s="1">
        <v>0</v>
      </c>
      <c r="L8" s="1">
        <v>87</v>
      </c>
      <c r="M8" s="1">
        <v>0</v>
      </c>
      <c r="N8" s="1">
        <v>0</v>
      </c>
      <c r="O8" s="1">
        <v>71</v>
      </c>
      <c r="P8" s="1">
        <v>25</v>
      </c>
      <c r="Q8" s="1">
        <v>13</v>
      </c>
      <c r="R8" s="1">
        <v>5</v>
      </c>
    </row>
    <row r="9" spans="1:18" ht="16" x14ac:dyDescent="0.35">
      <c r="A9" s="6" t="s">
        <v>33</v>
      </c>
      <c r="B9" s="4" t="s">
        <v>19</v>
      </c>
      <c r="C9" s="1">
        <v>0</v>
      </c>
      <c r="D9" s="1">
        <v>10</v>
      </c>
      <c r="E9" s="1">
        <v>0</v>
      </c>
      <c r="F9" s="1">
        <v>0</v>
      </c>
      <c r="G9" s="1">
        <v>8</v>
      </c>
      <c r="H9" s="1">
        <v>0</v>
      </c>
      <c r="I9" s="1">
        <v>14</v>
      </c>
      <c r="J9" s="1">
        <v>0</v>
      </c>
      <c r="K9" s="1">
        <v>0</v>
      </c>
      <c r="L9" s="1">
        <v>25</v>
      </c>
      <c r="M9" s="1">
        <v>0</v>
      </c>
      <c r="N9" s="1">
        <v>0</v>
      </c>
      <c r="O9" s="1">
        <v>18</v>
      </c>
      <c r="P9" s="1">
        <v>5</v>
      </c>
      <c r="Q9" s="1">
        <v>29</v>
      </c>
      <c r="R9" s="1">
        <v>2</v>
      </c>
    </row>
    <row r="10" spans="1:18" ht="16" x14ac:dyDescent="0.35">
      <c r="A10" s="6" t="s">
        <v>34</v>
      </c>
      <c r="B10" s="4" t="s">
        <v>20</v>
      </c>
      <c r="C10" s="1">
        <v>0</v>
      </c>
      <c r="D10" s="1">
        <v>1</v>
      </c>
      <c r="E10" s="1">
        <v>0</v>
      </c>
      <c r="F10" s="1">
        <v>0</v>
      </c>
      <c r="G10" s="1">
        <v>1</v>
      </c>
      <c r="H10" s="1">
        <v>0</v>
      </c>
      <c r="I10" s="1">
        <v>5</v>
      </c>
      <c r="J10" s="1">
        <v>0</v>
      </c>
      <c r="K10" s="1">
        <v>0</v>
      </c>
      <c r="L10" s="1">
        <v>4</v>
      </c>
      <c r="M10" s="1">
        <v>0</v>
      </c>
      <c r="N10" s="1">
        <v>0</v>
      </c>
      <c r="O10" s="1">
        <v>2</v>
      </c>
      <c r="P10" s="1">
        <v>1</v>
      </c>
      <c r="Q10" s="1">
        <v>8</v>
      </c>
      <c r="R10" s="1">
        <v>1</v>
      </c>
    </row>
    <row r="11" spans="1:18" ht="16" x14ac:dyDescent="0.35">
      <c r="A11" s="6" t="s">
        <v>35</v>
      </c>
      <c r="B11" s="4" t="s">
        <v>21</v>
      </c>
      <c r="C11" s="1">
        <v>0</v>
      </c>
      <c r="D11" s="1">
        <v>1</v>
      </c>
      <c r="E11" s="1">
        <v>0</v>
      </c>
      <c r="F11" s="1">
        <v>0</v>
      </c>
      <c r="G11" s="1">
        <v>1</v>
      </c>
      <c r="H11" s="1">
        <v>0</v>
      </c>
      <c r="I11" s="1">
        <v>0</v>
      </c>
      <c r="J11" s="1">
        <v>0</v>
      </c>
      <c r="K11" s="1">
        <v>0</v>
      </c>
      <c r="L11" s="1">
        <v>2</v>
      </c>
      <c r="M11" s="1">
        <v>0</v>
      </c>
      <c r="N11" s="1">
        <v>0</v>
      </c>
      <c r="O11" s="1">
        <v>4</v>
      </c>
      <c r="P11" s="1"/>
      <c r="Q11" s="1">
        <v>6</v>
      </c>
      <c r="R11" s="1">
        <v>0</v>
      </c>
    </row>
    <row r="12" spans="1:18" ht="16" x14ac:dyDescent="0.35">
      <c r="A12" s="7" t="s">
        <v>36</v>
      </c>
      <c r="B12" s="4" t="s">
        <v>22</v>
      </c>
      <c r="C12" s="1">
        <v>0</v>
      </c>
      <c r="D12" s="1">
        <v>0</v>
      </c>
      <c r="E12" s="1">
        <v>0</v>
      </c>
      <c r="F12" s="1">
        <v>0</v>
      </c>
      <c r="G12" s="1">
        <v>1</v>
      </c>
      <c r="H12" s="1">
        <v>0</v>
      </c>
      <c r="I12" s="1">
        <v>1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1</v>
      </c>
      <c r="R12" s="1">
        <v>0</v>
      </c>
    </row>
    <row r="13" spans="1:18" ht="16" x14ac:dyDescent="0.35">
      <c r="A13" s="6" t="s">
        <v>37</v>
      </c>
      <c r="B13" s="4" t="s">
        <v>23</v>
      </c>
      <c r="C13" s="1">
        <v>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">
        <v>0</v>
      </c>
    </row>
    <row r="14" spans="1:18" ht="32" x14ac:dyDescent="0.35">
      <c r="A14" s="2">
        <v>4</v>
      </c>
      <c r="B14" s="4" t="s">
        <v>39</v>
      </c>
      <c r="C14" s="1">
        <v>0</v>
      </c>
      <c r="D14" s="1"/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</row>
    <row r="15" spans="1:18" ht="32" x14ac:dyDescent="0.35">
      <c r="A15" s="8">
        <v>5</v>
      </c>
      <c r="B15" s="4" t="s">
        <v>40</v>
      </c>
      <c r="C15" s="16" t="s">
        <v>42</v>
      </c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8"/>
    </row>
    <row r="16" spans="1:18" ht="16" x14ac:dyDescent="0.35">
      <c r="A16" s="2">
        <v>6</v>
      </c>
      <c r="B16" s="4" t="s">
        <v>41</v>
      </c>
      <c r="C16" s="1">
        <v>0</v>
      </c>
      <c r="D16" s="1"/>
      <c r="E16" s="1">
        <v>0</v>
      </c>
      <c r="F16" s="1">
        <v>0</v>
      </c>
      <c r="G16" s="1">
        <v>1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</row>
    <row r="17" spans="1:3" x14ac:dyDescent="0.35">
      <c r="C17" s="3"/>
    </row>
    <row r="18" spans="1:3" x14ac:dyDescent="0.35">
      <c r="A18" s="5" t="s">
        <v>44</v>
      </c>
      <c r="B18" t="s">
        <v>45</v>
      </c>
      <c r="C18" s="3"/>
    </row>
    <row r="21" spans="1:3" x14ac:dyDescent="0.35">
      <c r="C21" s="3"/>
    </row>
    <row r="22" spans="1:3" x14ac:dyDescent="0.35">
      <c r="C22" s="3"/>
    </row>
    <row r="23" spans="1:3" x14ac:dyDescent="0.35">
      <c r="C23" s="3"/>
    </row>
    <row r="24" spans="1:3" x14ac:dyDescent="0.35">
      <c r="C24" s="3"/>
    </row>
    <row r="25" spans="1:3" x14ac:dyDescent="0.35">
      <c r="C25" s="3"/>
    </row>
    <row r="26" spans="1:3" x14ac:dyDescent="0.35">
      <c r="C26" s="3"/>
    </row>
    <row r="27" spans="1:3" x14ac:dyDescent="0.35">
      <c r="C27" s="3"/>
    </row>
    <row r="28" spans="1:3" x14ac:dyDescent="0.35">
      <c r="C28" s="3"/>
    </row>
    <row r="29" spans="1:3" x14ac:dyDescent="0.35">
      <c r="C29" s="3"/>
    </row>
  </sheetData>
  <mergeCells count="1">
    <mergeCell ref="C15:R15"/>
  </mergeCells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3B9F2B-3540-417F-AC52-93AF2A5E9024}">
  <sheetPr>
    <tabColor theme="9"/>
  </sheetPr>
  <dimension ref="A1:R29"/>
  <sheetViews>
    <sheetView zoomScale="80" zoomScaleNormal="80" workbookViewId="0">
      <selection activeCell="B27" sqref="B27"/>
    </sheetView>
  </sheetViews>
  <sheetFormatPr defaultRowHeight="14.5" x14ac:dyDescent="0.35"/>
  <cols>
    <col min="1" max="1" width="6.7265625" style="5" customWidth="1"/>
    <col min="2" max="2" width="43.7265625" customWidth="1"/>
    <col min="4" max="4" width="10.26953125" customWidth="1"/>
    <col min="7" max="7" width="14.54296875" customWidth="1"/>
    <col min="8" max="8" width="14.81640625" customWidth="1"/>
    <col min="9" max="9" width="11.54296875" customWidth="1"/>
    <col min="10" max="10" width="11.26953125" customWidth="1"/>
    <col min="11" max="11" width="13.26953125" customWidth="1"/>
    <col min="12" max="12" width="16.81640625" customWidth="1"/>
    <col min="13" max="13" width="10.7265625" customWidth="1"/>
    <col min="14" max="14" width="11.1796875" customWidth="1"/>
    <col min="15" max="15" width="15.81640625" customWidth="1"/>
    <col min="16" max="16" width="11.26953125" customWidth="1"/>
    <col min="17" max="17" width="14.26953125" customWidth="1"/>
    <col min="18" max="18" width="10.26953125" customWidth="1"/>
  </cols>
  <sheetData>
    <row r="1" spans="1:18" x14ac:dyDescent="0.35">
      <c r="A1" s="14" t="s">
        <v>43</v>
      </c>
    </row>
    <row r="2" spans="1:18" ht="43.5" x14ac:dyDescent="0.35">
      <c r="A2" s="9" t="s">
        <v>27</v>
      </c>
      <c r="B2" s="10" t="s">
        <v>26</v>
      </c>
      <c r="C2" s="11" t="s">
        <v>0</v>
      </c>
      <c r="D2" s="11" t="s">
        <v>1</v>
      </c>
      <c r="E2" s="11" t="s">
        <v>2</v>
      </c>
      <c r="F2" s="11" t="s">
        <v>3</v>
      </c>
      <c r="G2" s="11" t="s">
        <v>4</v>
      </c>
      <c r="H2" s="11" t="s">
        <v>5</v>
      </c>
      <c r="I2" s="11" t="s">
        <v>6</v>
      </c>
      <c r="J2" s="11" t="s">
        <v>7</v>
      </c>
      <c r="K2" s="11" t="s">
        <v>8</v>
      </c>
      <c r="L2" s="11" t="s">
        <v>9</v>
      </c>
      <c r="M2" s="11" t="s">
        <v>10</v>
      </c>
      <c r="N2" s="11" t="s">
        <v>14</v>
      </c>
      <c r="O2" s="11" t="s">
        <v>11</v>
      </c>
      <c r="P2" s="11" t="s">
        <v>12</v>
      </c>
      <c r="Q2" s="11" t="s">
        <v>13</v>
      </c>
      <c r="R2" s="11" t="s">
        <v>15</v>
      </c>
    </row>
    <row r="3" spans="1:18" ht="32" x14ac:dyDescent="0.35">
      <c r="A3" s="15">
        <v>1</v>
      </c>
      <c r="B3" s="13" t="s">
        <v>24</v>
      </c>
      <c r="C3" s="12">
        <f>SUM(C5:C14)</f>
        <v>0</v>
      </c>
      <c r="D3" s="12">
        <f t="shared" ref="D3:R3" si="0">SUM(D5:D14)</f>
        <v>75</v>
      </c>
      <c r="E3" s="12">
        <f t="shared" si="0"/>
        <v>0</v>
      </c>
      <c r="F3" s="12">
        <f t="shared" si="0"/>
        <v>0</v>
      </c>
      <c r="G3" s="12">
        <f t="shared" si="0"/>
        <v>66</v>
      </c>
      <c r="H3" s="12">
        <f t="shared" si="0"/>
        <v>76</v>
      </c>
      <c r="I3" s="12">
        <f t="shared" si="0"/>
        <v>37</v>
      </c>
      <c r="J3" s="12">
        <f t="shared" si="0"/>
        <v>0</v>
      </c>
      <c r="K3" s="12">
        <f t="shared" si="0"/>
        <v>0</v>
      </c>
      <c r="L3" s="12">
        <f t="shared" si="0"/>
        <v>208</v>
      </c>
      <c r="M3" s="12">
        <f t="shared" si="0"/>
        <v>0</v>
      </c>
      <c r="N3" s="12">
        <f t="shared" si="0"/>
        <v>0</v>
      </c>
      <c r="O3" s="12">
        <f t="shared" si="0"/>
        <v>264</v>
      </c>
      <c r="P3" s="12">
        <f t="shared" si="0"/>
        <v>47</v>
      </c>
      <c r="Q3" s="12">
        <f t="shared" si="0"/>
        <v>55</v>
      </c>
      <c r="R3" s="12">
        <f t="shared" si="0"/>
        <v>16</v>
      </c>
    </row>
    <row r="4" spans="1:18" ht="31.15" customHeight="1" x14ac:dyDescent="0.35">
      <c r="A4" s="2">
        <v>2</v>
      </c>
      <c r="B4" s="4" t="s">
        <v>38</v>
      </c>
      <c r="C4" s="1">
        <v>0</v>
      </c>
      <c r="D4" s="1">
        <v>75</v>
      </c>
      <c r="E4" s="1">
        <v>0</v>
      </c>
      <c r="F4" s="1">
        <v>0</v>
      </c>
      <c r="G4" s="1">
        <v>66</v>
      </c>
      <c r="H4" s="1">
        <v>76</v>
      </c>
      <c r="I4" s="1">
        <v>37</v>
      </c>
      <c r="J4" s="1">
        <v>0</v>
      </c>
      <c r="K4" s="1">
        <v>0</v>
      </c>
      <c r="L4" s="1">
        <v>208</v>
      </c>
      <c r="M4" s="1">
        <v>0</v>
      </c>
      <c r="N4" s="1">
        <v>0</v>
      </c>
      <c r="O4" s="1">
        <v>264</v>
      </c>
      <c r="P4" s="1">
        <v>47</v>
      </c>
      <c r="Q4" s="1">
        <v>55</v>
      </c>
      <c r="R4" s="1">
        <v>16</v>
      </c>
    </row>
    <row r="5" spans="1:18" ht="16" x14ac:dyDescent="0.35">
      <c r="A5" s="7" t="s">
        <v>28</v>
      </c>
      <c r="B5" s="4" t="s">
        <v>25</v>
      </c>
      <c r="C5" s="1">
        <v>0</v>
      </c>
      <c r="D5" s="1">
        <v>0</v>
      </c>
      <c r="E5" s="1">
        <v>0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">
        <v>0</v>
      </c>
      <c r="L5" s="1">
        <v>0</v>
      </c>
      <c r="M5" s="1">
        <v>0</v>
      </c>
      <c r="N5" s="1">
        <v>0</v>
      </c>
      <c r="O5" s="1">
        <v>0</v>
      </c>
      <c r="P5" s="1">
        <v>0</v>
      </c>
      <c r="Q5" s="1">
        <v>0</v>
      </c>
      <c r="R5" s="1">
        <v>0</v>
      </c>
    </row>
    <row r="6" spans="1:18" ht="16" x14ac:dyDescent="0.35">
      <c r="A6" s="6" t="s">
        <v>29</v>
      </c>
      <c r="B6" s="4" t="s">
        <v>16</v>
      </c>
      <c r="C6" s="1">
        <v>0</v>
      </c>
      <c r="D6" s="1">
        <v>4</v>
      </c>
      <c r="E6" s="1">
        <v>0</v>
      </c>
      <c r="F6" s="1">
        <v>0</v>
      </c>
      <c r="G6" s="1">
        <v>9</v>
      </c>
      <c r="H6" s="1">
        <v>35</v>
      </c>
      <c r="I6" s="1">
        <v>0</v>
      </c>
      <c r="J6" s="1">
        <v>0</v>
      </c>
      <c r="K6" s="1">
        <v>0</v>
      </c>
      <c r="L6" s="1">
        <v>29</v>
      </c>
      <c r="M6" s="1">
        <v>0</v>
      </c>
      <c r="N6" s="1">
        <v>0</v>
      </c>
      <c r="O6" s="1">
        <v>58</v>
      </c>
      <c r="P6" s="1">
        <v>3</v>
      </c>
      <c r="Q6" s="1">
        <v>2</v>
      </c>
      <c r="R6" s="1">
        <v>2</v>
      </c>
    </row>
    <row r="7" spans="1:18" ht="16" x14ac:dyDescent="0.35">
      <c r="A7" s="6" t="s">
        <v>30</v>
      </c>
      <c r="B7" s="4" t="s">
        <v>17</v>
      </c>
      <c r="C7" s="1">
        <v>0</v>
      </c>
      <c r="D7" s="1">
        <v>25</v>
      </c>
      <c r="E7" s="1">
        <v>0</v>
      </c>
      <c r="F7" s="1">
        <v>0</v>
      </c>
      <c r="G7" s="1">
        <v>29</v>
      </c>
      <c r="H7" s="1">
        <v>33</v>
      </c>
      <c r="I7" s="1">
        <v>0</v>
      </c>
      <c r="J7" s="1">
        <v>0</v>
      </c>
      <c r="K7" s="1">
        <v>0</v>
      </c>
      <c r="L7" s="1">
        <v>72</v>
      </c>
      <c r="M7" s="1">
        <v>0</v>
      </c>
      <c r="N7" s="1">
        <v>0</v>
      </c>
      <c r="O7" s="1">
        <v>112</v>
      </c>
      <c r="P7" s="1">
        <v>16</v>
      </c>
      <c r="Q7" s="1">
        <v>0</v>
      </c>
      <c r="R7" s="1">
        <v>5</v>
      </c>
    </row>
    <row r="8" spans="1:18" ht="16" x14ac:dyDescent="0.35">
      <c r="A8" s="6" t="s">
        <v>31</v>
      </c>
      <c r="B8" s="4" t="s">
        <v>18</v>
      </c>
      <c r="C8" s="1">
        <v>0</v>
      </c>
      <c r="D8" s="1">
        <v>37</v>
      </c>
      <c r="E8" s="1">
        <v>0</v>
      </c>
      <c r="F8" s="1">
        <v>0</v>
      </c>
      <c r="G8" s="1">
        <v>21</v>
      </c>
      <c r="H8" s="1">
        <v>7</v>
      </c>
      <c r="I8" s="1">
        <v>16</v>
      </c>
      <c r="J8" s="1">
        <v>0</v>
      </c>
      <c r="K8" s="1">
        <v>0</v>
      </c>
      <c r="L8" s="1">
        <v>77</v>
      </c>
      <c r="M8" s="1">
        <v>0</v>
      </c>
      <c r="N8" s="1">
        <v>0</v>
      </c>
      <c r="O8" s="1">
        <v>73</v>
      </c>
      <c r="P8" s="1">
        <v>22</v>
      </c>
      <c r="Q8" s="1">
        <v>15</v>
      </c>
      <c r="R8" s="1">
        <v>6</v>
      </c>
    </row>
    <row r="9" spans="1:18" ht="16" x14ac:dyDescent="0.35">
      <c r="A9" s="6" t="s">
        <v>33</v>
      </c>
      <c r="B9" s="4" t="s">
        <v>19</v>
      </c>
      <c r="C9" s="1">
        <v>0</v>
      </c>
      <c r="D9" s="1">
        <v>7</v>
      </c>
      <c r="E9" s="1">
        <v>0</v>
      </c>
      <c r="F9" s="1">
        <v>0</v>
      </c>
      <c r="G9" s="1">
        <v>5</v>
      </c>
      <c r="H9" s="1">
        <v>1</v>
      </c>
      <c r="I9" s="1">
        <v>15</v>
      </c>
      <c r="J9" s="1">
        <v>0</v>
      </c>
      <c r="K9" s="1">
        <v>0</v>
      </c>
      <c r="L9" s="1">
        <v>24</v>
      </c>
      <c r="M9" s="1">
        <v>0</v>
      </c>
      <c r="N9" s="1">
        <v>0</v>
      </c>
      <c r="O9" s="1">
        <v>15</v>
      </c>
      <c r="P9" s="1">
        <v>5</v>
      </c>
      <c r="Q9" s="1">
        <v>23</v>
      </c>
      <c r="R9" s="1">
        <v>2</v>
      </c>
    </row>
    <row r="10" spans="1:18" ht="16" x14ac:dyDescent="0.35">
      <c r="A10" s="6" t="s">
        <v>34</v>
      </c>
      <c r="B10" s="4" t="s">
        <v>20</v>
      </c>
      <c r="C10" s="1">
        <v>0</v>
      </c>
      <c r="D10" s="1">
        <v>1</v>
      </c>
      <c r="E10" s="1">
        <v>0</v>
      </c>
      <c r="F10" s="1">
        <v>0</v>
      </c>
      <c r="G10" s="1">
        <v>0</v>
      </c>
      <c r="H10" s="1">
        <v>0</v>
      </c>
      <c r="I10" s="1">
        <v>5</v>
      </c>
      <c r="J10" s="1">
        <v>0</v>
      </c>
      <c r="K10" s="1">
        <v>0</v>
      </c>
      <c r="L10" s="1">
        <v>5</v>
      </c>
      <c r="M10" s="1">
        <v>0</v>
      </c>
      <c r="N10" s="1">
        <v>0</v>
      </c>
      <c r="O10" s="1">
        <v>2</v>
      </c>
      <c r="P10" s="1">
        <v>1</v>
      </c>
      <c r="Q10" s="1">
        <v>7</v>
      </c>
      <c r="R10" s="1">
        <v>1</v>
      </c>
    </row>
    <row r="11" spans="1:18" ht="16" x14ac:dyDescent="0.35">
      <c r="A11" s="6" t="s">
        <v>35</v>
      </c>
      <c r="B11" s="4" t="s">
        <v>21</v>
      </c>
      <c r="C11" s="1">
        <v>0</v>
      </c>
      <c r="D11" s="1">
        <v>1</v>
      </c>
      <c r="E11" s="1">
        <v>0</v>
      </c>
      <c r="F11" s="1">
        <v>0</v>
      </c>
      <c r="G11" s="1">
        <v>1</v>
      </c>
      <c r="H11" s="1">
        <v>0</v>
      </c>
      <c r="I11" s="1">
        <v>1</v>
      </c>
      <c r="J11" s="1">
        <v>0</v>
      </c>
      <c r="K11" s="1">
        <v>0</v>
      </c>
      <c r="L11" s="1">
        <v>1</v>
      </c>
      <c r="M11" s="1">
        <v>0</v>
      </c>
      <c r="N11" s="1">
        <v>0</v>
      </c>
      <c r="O11" s="1">
        <v>4</v>
      </c>
      <c r="P11" s="1">
        <v>0</v>
      </c>
      <c r="Q11" s="1">
        <v>7</v>
      </c>
      <c r="R11" s="1">
        <v>0</v>
      </c>
    </row>
    <row r="12" spans="1:18" ht="16" x14ac:dyDescent="0.35">
      <c r="A12" s="7" t="s">
        <v>36</v>
      </c>
      <c r="B12" s="4" t="s">
        <v>22</v>
      </c>
      <c r="C12" s="1">
        <v>0</v>
      </c>
      <c r="D12" s="1">
        <v>0</v>
      </c>
      <c r="E12" s="1">
        <v>0</v>
      </c>
      <c r="F12" s="1">
        <v>0</v>
      </c>
      <c r="G12" s="1">
        <v>1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1</v>
      </c>
      <c r="R12" s="1">
        <v>0</v>
      </c>
    </row>
    <row r="13" spans="1:18" ht="16" x14ac:dyDescent="0.35">
      <c r="A13" s="6" t="s">
        <v>37</v>
      </c>
      <c r="B13" s="4" t="s">
        <v>23</v>
      </c>
      <c r="C13" s="1">
        <v>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">
        <v>0</v>
      </c>
    </row>
    <row r="14" spans="1:18" ht="32" x14ac:dyDescent="0.35">
      <c r="A14" s="2">
        <v>4</v>
      </c>
      <c r="B14" s="4" t="s">
        <v>39</v>
      </c>
      <c r="C14" s="1">
        <v>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</row>
    <row r="15" spans="1:18" ht="32" x14ac:dyDescent="0.35">
      <c r="A15" s="8">
        <v>5</v>
      </c>
      <c r="B15" s="4" t="s">
        <v>40</v>
      </c>
      <c r="C15" s="16" t="s">
        <v>42</v>
      </c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8"/>
    </row>
    <row r="16" spans="1:18" ht="16" x14ac:dyDescent="0.35">
      <c r="A16" s="2">
        <v>6</v>
      </c>
      <c r="B16" s="4" t="s">
        <v>41</v>
      </c>
      <c r="C16" s="2">
        <v>0</v>
      </c>
      <c r="D16" s="1">
        <v>0</v>
      </c>
      <c r="E16" s="1">
        <v>0</v>
      </c>
      <c r="F16" s="1">
        <v>0</v>
      </c>
      <c r="G16" s="1">
        <v>1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</row>
    <row r="17" spans="1:3" x14ac:dyDescent="0.35">
      <c r="C17" s="3"/>
    </row>
    <row r="18" spans="1:3" x14ac:dyDescent="0.35">
      <c r="A18" s="5" t="s">
        <v>44</v>
      </c>
      <c r="B18" t="s">
        <v>45</v>
      </c>
      <c r="C18" s="3"/>
    </row>
    <row r="19" spans="1:3" x14ac:dyDescent="0.35">
      <c r="C19" s="3"/>
    </row>
    <row r="20" spans="1:3" x14ac:dyDescent="0.35">
      <c r="C20" s="3"/>
    </row>
    <row r="21" spans="1:3" x14ac:dyDescent="0.35">
      <c r="C21" s="3"/>
    </row>
    <row r="22" spans="1:3" x14ac:dyDescent="0.35">
      <c r="C22" s="3"/>
    </row>
    <row r="23" spans="1:3" x14ac:dyDescent="0.35">
      <c r="C23" s="3"/>
    </row>
    <row r="24" spans="1:3" x14ac:dyDescent="0.35">
      <c r="C24" s="3"/>
    </row>
    <row r="25" spans="1:3" x14ac:dyDescent="0.35">
      <c r="C25" s="3"/>
    </row>
    <row r="26" spans="1:3" x14ac:dyDescent="0.35">
      <c r="C26" s="3"/>
    </row>
    <row r="27" spans="1:3" x14ac:dyDescent="0.35">
      <c r="C27" s="3"/>
    </row>
    <row r="28" spans="1:3" x14ac:dyDescent="0.35">
      <c r="C28" s="3"/>
    </row>
    <row r="29" spans="1:3" x14ac:dyDescent="0.35">
      <c r="C29" s="3"/>
    </row>
  </sheetData>
  <autoFilter ref="C1:C29" xr:uid="{CB3B9F2B-3540-417F-AC52-93AF2A5E9024}"/>
  <mergeCells count="1">
    <mergeCell ref="C15:R15"/>
  </mergeCells>
  <pageMargins left="0.7" right="0.7" top="0.75" bottom="0.75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1F2A94-53DA-4317-AA1B-96DEC619C513}">
  <sheetPr>
    <tabColor theme="9"/>
  </sheetPr>
  <dimension ref="A1:R29"/>
  <sheetViews>
    <sheetView zoomScale="80" zoomScaleNormal="80" workbookViewId="0">
      <selection activeCell="M24" sqref="M24"/>
    </sheetView>
  </sheetViews>
  <sheetFormatPr defaultRowHeight="14.5" x14ac:dyDescent="0.35"/>
  <cols>
    <col min="1" max="1" width="6.7265625" style="5" customWidth="1"/>
    <col min="2" max="2" width="43.7265625" customWidth="1"/>
    <col min="4" max="4" width="10.26953125" customWidth="1"/>
    <col min="7" max="7" width="14.54296875" customWidth="1"/>
    <col min="8" max="8" width="14.81640625" customWidth="1"/>
    <col min="9" max="9" width="12.26953125" customWidth="1"/>
    <col min="10" max="10" width="11.26953125" customWidth="1"/>
    <col min="11" max="11" width="13.54296875" customWidth="1"/>
    <col min="12" max="12" width="17.7265625" customWidth="1"/>
    <col min="13" max="13" width="10.7265625" customWidth="1"/>
    <col min="14" max="14" width="11.1796875" customWidth="1"/>
    <col min="15" max="15" width="16.7265625" customWidth="1"/>
    <col min="16" max="16" width="11.26953125" customWidth="1"/>
    <col min="17" max="17" width="17.26953125" customWidth="1"/>
    <col min="18" max="18" width="10.26953125" customWidth="1"/>
  </cols>
  <sheetData>
    <row r="1" spans="1:18" x14ac:dyDescent="0.35">
      <c r="A1" s="14" t="s">
        <v>43</v>
      </c>
    </row>
    <row r="2" spans="1:18" ht="43.5" x14ac:dyDescent="0.35">
      <c r="A2" s="9" t="s">
        <v>27</v>
      </c>
      <c r="B2" s="10" t="s">
        <v>26</v>
      </c>
      <c r="C2" s="11" t="s">
        <v>0</v>
      </c>
      <c r="D2" s="11" t="s">
        <v>1</v>
      </c>
      <c r="E2" s="11" t="s">
        <v>2</v>
      </c>
      <c r="F2" s="11" t="s">
        <v>3</v>
      </c>
      <c r="G2" s="11" t="s">
        <v>4</v>
      </c>
      <c r="H2" s="11" t="s">
        <v>5</v>
      </c>
      <c r="I2" s="11" t="s">
        <v>6</v>
      </c>
      <c r="J2" s="11" t="s">
        <v>7</v>
      </c>
      <c r="K2" s="11" t="s">
        <v>8</v>
      </c>
      <c r="L2" s="11" t="s">
        <v>9</v>
      </c>
      <c r="M2" s="11" t="s">
        <v>10</v>
      </c>
      <c r="N2" s="11" t="s">
        <v>14</v>
      </c>
      <c r="O2" s="11" t="s">
        <v>11</v>
      </c>
      <c r="P2" s="11" t="s">
        <v>12</v>
      </c>
      <c r="Q2" s="11" t="s">
        <v>13</v>
      </c>
      <c r="R2" s="11" t="s">
        <v>15</v>
      </c>
    </row>
    <row r="3" spans="1:18" ht="32" x14ac:dyDescent="0.35">
      <c r="A3" s="2">
        <v>1</v>
      </c>
      <c r="B3" s="4" t="s">
        <v>24</v>
      </c>
      <c r="C3" s="12">
        <f>SUM(C5:C14)</f>
        <v>0</v>
      </c>
      <c r="D3" s="12">
        <f>SUM(D5:D14)</f>
        <v>82</v>
      </c>
      <c r="E3" s="12">
        <f t="shared" ref="E3:F3" si="0">SUM(E5:E14)</f>
        <v>0</v>
      </c>
      <c r="F3" s="12">
        <f t="shared" si="0"/>
        <v>0</v>
      </c>
      <c r="G3" s="12">
        <f t="shared" ref="G3:R3" si="1">SUM(G5:G14)</f>
        <v>77</v>
      </c>
      <c r="H3" s="12">
        <f t="shared" si="1"/>
        <v>91</v>
      </c>
      <c r="I3" s="12">
        <f t="shared" si="1"/>
        <v>39</v>
      </c>
      <c r="J3" s="12">
        <f t="shared" si="1"/>
        <v>0</v>
      </c>
      <c r="K3" s="12">
        <f t="shared" si="1"/>
        <v>0</v>
      </c>
      <c r="L3" s="12">
        <f t="shared" si="1"/>
        <v>207</v>
      </c>
      <c r="M3" s="12">
        <f t="shared" ref="M3:N3" si="2">SUM(M5:M14)</f>
        <v>0</v>
      </c>
      <c r="N3" s="12">
        <f t="shared" si="2"/>
        <v>0</v>
      </c>
      <c r="O3" s="12">
        <f t="shared" si="1"/>
        <v>243</v>
      </c>
      <c r="P3" s="12">
        <f t="shared" si="1"/>
        <v>44</v>
      </c>
      <c r="Q3" s="12">
        <f t="shared" si="1"/>
        <v>52</v>
      </c>
      <c r="R3" s="12">
        <f t="shared" si="1"/>
        <v>16</v>
      </c>
    </row>
    <row r="4" spans="1:18" ht="31.15" customHeight="1" x14ac:dyDescent="0.35">
      <c r="A4" s="2">
        <v>2</v>
      </c>
      <c r="B4" s="4" t="s">
        <v>38</v>
      </c>
      <c r="C4" s="1">
        <v>0</v>
      </c>
      <c r="D4" s="1">
        <v>82</v>
      </c>
      <c r="E4" s="1">
        <v>0</v>
      </c>
      <c r="F4" s="1">
        <v>0</v>
      </c>
      <c r="G4" s="1">
        <v>77</v>
      </c>
      <c r="H4" s="1">
        <v>91</v>
      </c>
      <c r="I4" s="1">
        <v>39</v>
      </c>
      <c r="J4" s="1">
        <v>0</v>
      </c>
      <c r="K4" s="1">
        <v>0</v>
      </c>
      <c r="L4" s="1">
        <v>207</v>
      </c>
      <c r="M4" s="1">
        <v>0</v>
      </c>
      <c r="N4" s="1">
        <v>0</v>
      </c>
      <c r="O4" s="1">
        <v>243</v>
      </c>
      <c r="P4" s="1">
        <v>44</v>
      </c>
      <c r="Q4" s="1">
        <v>52</v>
      </c>
      <c r="R4" s="1">
        <v>16</v>
      </c>
    </row>
    <row r="5" spans="1:18" ht="16" x14ac:dyDescent="0.35">
      <c r="A5" s="7" t="s">
        <v>28</v>
      </c>
      <c r="B5" s="4" t="s">
        <v>25</v>
      </c>
      <c r="C5" s="1">
        <v>0</v>
      </c>
      <c r="D5" s="1">
        <v>0</v>
      </c>
      <c r="E5" s="1">
        <v>0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">
        <v>0</v>
      </c>
      <c r="L5" s="1">
        <v>0</v>
      </c>
      <c r="M5" s="1">
        <v>0</v>
      </c>
      <c r="N5" s="1">
        <v>0</v>
      </c>
      <c r="O5" s="1">
        <v>0</v>
      </c>
      <c r="P5" s="1">
        <v>0</v>
      </c>
      <c r="Q5" s="1">
        <v>0</v>
      </c>
      <c r="R5" s="1">
        <v>0</v>
      </c>
    </row>
    <row r="6" spans="1:18" ht="16" x14ac:dyDescent="0.35">
      <c r="A6" s="6" t="s">
        <v>29</v>
      </c>
      <c r="B6" s="4" t="s">
        <v>16</v>
      </c>
      <c r="C6" s="1">
        <v>0</v>
      </c>
      <c r="D6" s="1">
        <v>5</v>
      </c>
      <c r="E6" s="1">
        <v>0</v>
      </c>
      <c r="F6" s="1">
        <v>0</v>
      </c>
      <c r="G6" s="1">
        <v>17</v>
      </c>
      <c r="H6" s="1">
        <v>44</v>
      </c>
      <c r="I6" s="1">
        <v>0</v>
      </c>
      <c r="J6" s="1">
        <v>0</v>
      </c>
      <c r="K6" s="1">
        <v>0</v>
      </c>
      <c r="L6" s="1">
        <v>29</v>
      </c>
      <c r="M6" s="1">
        <v>0</v>
      </c>
      <c r="N6" s="1">
        <v>0</v>
      </c>
      <c r="O6" s="1">
        <v>51</v>
      </c>
      <c r="P6" s="1">
        <v>4</v>
      </c>
      <c r="Q6" s="1">
        <v>3</v>
      </c>
      <c r="R6" s="1">
        <v>2</v>
      </c>
    </row>
    <row r="7" spans="1:18" ht="16" x14ac:dyDescent="0.35">
      <c r="A7" s="6" t="s">
        <v>30</v>
      </c>
      <c r="B7" s="4" t="s">
        <v>17</v>
      </c>
      <c r="C7" s="1">
        <v>0</v>
      </c>
      <c r="D7" s="1">
        <v>29</v>
      </c>
      <c r="E7" s="1">
        <v>0</v>
      </c>
      <c r="F7" s="1">
        <v>0</v>
      </c>
      <c r="G7" s="1">
        <v>34</v>
      </c>
      <c r="H7" s="1">
        <v>39</v>
      </c>
      <c r="I7" s="1">
        <v>0</v>
      </c>
      <c r="J7" s="1">
        <v>0</v>
      </c>
      <c r="K7" s="1">
        <v>0</v>
      </c>
      <c r="L7" s="1">
        <v>75</v>
      </c>
      <c r="M7" s="1">
        <v>0</v>
      </c>
      <c r="N7" s="1">
        <v>0</v>
      </c>
      <c r="O7" s="1">
        <v>103</v>
      </c>
      <c r="P7" s="1">
        <v>16</v>
      </c>
      <c r="Q7" s="1">
        <v>0</v>
      </c>
      <c r="R7" s="1">
        <v>6</v>
      </c>
    </row>
    <row r="8" spans="1:18" ht="16" x14ac:dyDescent="0.35">
      <c r="A8" s="6" t="s">
        <v>31</v>
      </c>
      <c r="B8" s="4" t="s">
        <v>18</v>
      </c>
      <c r="C8" s="1">
        <v>0</v>
      </c>
      <c r="D8" s="1">
        <v>39</v>
      </c>
      <c r="E8" s="1">
        <v>0</v>
      </c>
      <c r="F8" s="1">
        <v>0</v>
      </c>
      <c r="G8" s="1">
        <v>20</v>
      </c>
      <c r="H8" s="1">
        <v>7</v>
      </c>
      <c r="I8" s="1">
        <v>16</v>
      </c>
      <c r="J8" s="1">
        <v>0</v>
      </c>
      <c r="K8" s="1">
        <v>0</v>
      </c>
      <c r="L8" s="1">
        <v>74</v>
      </c>
      <c r="M8" s="1">
        <v>0</v>
      </c>
      <c r="N8" s="1">
        <v>0</v>
      </c>
      <c r="O8" s="1">
        <v>70</v>
      </c>
      <c r="P8" s="1">
        <v>18</v>
      </c>
      <c r="Q8" s="1">
        <v>16</v>
      </c>
      <c r="R8" s="1">
        <v>6</v>
      </c>
    </row>
    <row r="9" spans="1:18" ht="16" x14ac:dyDescent="0.35">
      <c r="A9" s="6" t="s">
        <v>33</v>
      </c>
      <c r="B9" s="4" t="s">
        <v>19</v>
      </c>
      <c r="C9" s="1">
        <v>0</v>
      </c>
      <c r="D9" s="1">
        <v>7</v>
      </c>
      <c r="E9" s="1">
        <v>0</v>
      </c>
      <c r="F9" s="1">
        <v>0</v>
      </c>
      <c r="G9" s="1">
        <v>4</v>
      </c>
      <c r="H9" s="1">
        <v>1</v>
      </c>
      <c r="I9" s="1">
        <v>16</v>
      </c>
      <c r="J9" s="1">
        <v>0</v>
      </c>
      <c r="K9" s="1">
        <v>0</v>
      </c>
      <c r="L9" s="1">
        <v>25</v>
      </c>
      <c r="M9" s="1">
        <v>0</v>
      </c>
      <c r="N9" s="1">
        <v>0</v>
      </c>
      <c r="O9" s="1">
        <v>13</v>
      </c>
      <c r="P9" s="1">
        <v>5</v>
      </c>
      <c r="Q9" s="1">
        <v>21</v>
      </c>
      <c r="R9" s="1">
        <v>1</v>
      </c>
    </row>
    <row r="10" spans="1:18" ht="16" x14ac:dyDescent="0.35">
      <c r="A10" s="6" t="s">
        <v>34</v>
      </c>
      <c r="B10" s="4" t="s">
        <v>20</v>
      </c>
      <c r="C10" s="1">
        <v>0</v>
      </c>
      <c r="D10" s="1">
        <v>1</v>
      </c>
      <c r="E10" s="1">
        <v>0</v>
      </c>
      <c r="F10" s="1">
        <v>0</v>
      </c>
      <c r="G10" s="1">
        <v>0</v>
      </c>
      <c r="H10" s="1">
        <v>0</v>
      </c>
      <c r="I10" s="1">
        <v>6</v>
      </c>
      <c r="J10" s="1">
        <v>0</v>
      </c>
      <c r="K10" s="1">
        <v>0</v>
      </c>
      <c r="L10" s="1">
        <v>3</v>
      </c>
      <c r="M10" s="1">
        <v>0</v>
      </c>
      <c r="N10" s="1">
        <v>0</v>
      </c>
      <c r="O10" s="1">
        <v>2</v>
      </c>
      <c r="P10" s="1">
        <v>1</v>
      </c>
      <c r="Q10" s="1">
        <v>4</v>
      </c>
      <c r="R10" s="1">
        <v>1</v>
      </c>
    </row>
    <row r="11" spans="1:18" ht="16" x14ac:dyDescent="0.35">
      <c r="A11" s="6" t="s">
        <v>35</v>
      </c>
      <c r="B11" s="4" t="s">
        <v>21</v>
      </c>
      <c r="C11" s="1">
        <v>0</v>
      </c>
      <c r="D11" s="1">
        <v>1</v>
      </c>
      <c r="E11" s="1">
        <v>0</v>
      </c>
      <c r="F11" s="1">
        <v>0</v>
      </c>
      <c r="G11" s="1">
        <v>1</v>
      </c>
      <c r="H11" s="1">
        <v>0</v>
      </c>
      <c r="I11" s="1">
        <v>1</v>
      </c>
      <c r="J11" s="1">
        <v>0</v>
      </c>
      <c r="K11" s="1">
        <v>0</v>
      </c>
      <c r="L11" s="1">
        <v>1</v>
      </c>
      <c r="M11" s="1">
        <v>0</v>
      </c>
      <c r="N11" s="1">
        <v>0</v>
      </c>
      <c r="O11" s="1">
        <v>4</v>
      </c>
      <c r="P11" s="1">
        <v>0</v>
      </c>
      <c r="Q11" s="1">
        <v>7</v>
      </c>
      <c r="R11" s="1">
        <v>0</v>
      </c>
    </row>
    <row r="12" spans="1:18" ht="16" x14ac:dyDescent="0.35">
      <c r="A12" s="7" t="s">
        <v>36</v>
      </c>
      <c r="B12" s="4" t="s">
        <v>22</v>
      </c>
      <c r="C12" s="1">
        <v>0</v>
      </c>
      <c r="D12" s="1">
        <v>0</v>
      </c>
      <c r="E12" s="1">
        <v>0</v>
      </c>
      <c r="F12" s="1">
        <v>0</v>
      </c>
      <c r="G12" s="1">
        <v>1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1</v>
      </c>
      <c r="R12" s="1">
        <v>0</v>
      </c>
    </row>
    <row r="13" spans="1:18" ht="16" x14ac:dyDescent="0.35">
      <c r="A13" s="6" t="s">
        <v>37</v>
      </c>
      <c r="B13" s="4" t="s">
        <v>23</v>
      </c>
      <c r="C13" s="1">
        <v>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">
        <v>0</v>
      </c>
    </row>
    <row r="14" spans="1:18" ht="32" x14ac:dyDescent="0.35">
      <c r="A14" s="2">
        <v>4</v>
      </c>
      <c r="B14" s="4" t="s">
        <v>39</v>
      </c>
      <c r="C14" s="1">
        <v>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</row>
    <row r="15" spans="1:18" ht="32" x14ac:dyDescent="0.35">
      <c r="A15" s="8">
        <v>5</v>
      </c>
      <c r="B15" s="4" t="s">
        <v>40</v>
      </c>
      <c r="C15" s="16" t="s">
        <v>42</v>
      </c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8"/>
    </row>
    <row r="16" spans="1:18" ht="16" x14ac:dyDescent="0.35">
      <c r="A16" s="2">
        <v>6</v>
      </c>
      <c r="B16" s="4" t="s">
        <v>41</v>
      </c>
      <c r="C16" s="2">
        <v>0</v>
      </c>
      <c r="D16" s="1">
        <v>0</v>
      </c>
      <c r="E16" s="1">
        <v>0</v>
      </c>
      <c r="F16" s="1">
        <v>0</v>
      </c>
      <c r="G16" s="1">
        <v>1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</row>
    <row r="17" spans="1:3" x14ac:dyDescent="0.35">
      <c r="C17" s="3"/>
    </row>
    <row r="18" spans="1:3" x14ac:dyDescent="0.35">
      <c r="A18" s="5" t="s">
        <v>44</v>
      </c>
      <c r="B18" t="s">
        <v>45</v>
      </c>
      <c r="C18" s="3"/>
    </row>
    <row r="19" spans="1:3" x14ac:dyDescent="0.35">
      <c r="C19" s="3"/>
    </row>
    <row r="20" spans="1:3" x14ac:dyDescent="0.35">
      <c r="C20" s="3"/>
    </row>
    <row r="21" spans="1:3" x14ac:dyDescent="0.35">
      <c r="C21" s="3"/>
    </row>
    <row r="22" spans="1:3" x14ac:dyDescent="0.35">
      <c r="C22" s="3"/>
    </row>
    <row r="23" spans="1:3" x14ac:dyDescent="0.35">
      <c r="C23" s="3"/>
    </row>
    <row r="24" spans="1:3" x14ac:dyDescent="0.35">
      <c r="C24" s="3"/>
    </row>
    <row r="25" spans="1:3" x14ac:dyDescent="0.35">
      <c r="C25" s="3"/>
    </row>
    <row r="26" spans="1:3" x14ac:dyDescent="0.35">
      <c r="C26" s="3"/>
    </row>
    <row r="27" spans="1:3" x14ac:dyDescent="0.35">
      <c r="C27" s="3"/>
    </row>
    <row r="28" spans="1:3" x14ac:dyDescent="0.35">
      <c r="C28" s="3"/>
    </row>
    <row r="29" spans="1:3" x14ac:dyDescent="0.35">
      <c r="C29" s="3"/>
    </row>
  </sheetData>
  <mergeCells count="1">
    <mergeCell ref="C15:R15"/>
  </mergeCells>
  <pageMargins left="0.7" right="0.7" top="0.75" bottom="0.75" header="0.3" footer="0.3"/>
  <pageSetup paperSize="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C2CF7A-A98E-4026-ABBD-1CDE0EB9764A}">
  <sheetPr>
    <tabColor theme="9"/>
  </sheetPr>
  <dimension ref="A1:R29"/>
  <sheetViews>
    <sheetView zoomScale="80" zoomScaleNormal="80" workbookViewId="0">
      <selection activeCell="Q29" sqref="Q29"/>
    </sheetView>
  </sheetViews>
  <sheetFormatPr defaultRowHeight="14.5" x14ac:dyDescent="0.35"/>
  <cols>
    <col min="1" max="1" width="6.7265625" style="5" customWidth="1"/>
    <col min="2" max="2" width="43.7265625" customWidth="1"/>
    <col min="4" max="4" width="10.26953125" customWidth="1"/>
    <col min="7" max="7" width="14.54296875" customWidth="1"/>
    <col min="8" max="8" width="14.81640625" customWidth="1"/>
    <col min="9" max="9" width="12.7265625" customWidth="1"/>
    <col min="10" max="10" width="11.26953125" customWidth="1"/>
    <col min="11" max="11" width="12.26953125" customWidth="1"/>
    <col min="12" max="12" width="19" customWidth="1"/>
    <col min="13" max="13" width="10.7265625" customWidth="1"/>
    <col min="14" max="14" width="11.1796875" customWidth="1"/>
    <col min="15" max="15" width="14.453125" customWidth="1"/>
    <col min="16" max="16" width="11.26953125" customWidth="1"/>
    <col min="17" max="17" width="16.1796875" customWidth="1"/>
    <col min="18" max="18" width="10.26953125" customWidth="1"/>
  </cols>
  <sheetData>
    <row r="1" spans="1:18" x14ac:dyDescent="0.35">
      <c r="A1" s="14" t="s">
        <v>43</v>
      </c>
    </row>
    <row r="2" spans="1:18" ht="43.5" x14ac:dyDescent="0.35">
      <c r="A2" s="9" t="s">
        <v>27</v>
      </c>
      <c r="B2" s="10" t="s">
        <v>26</v>
      </c>
      <c r="C2" s="11" t="s">
        <v>0</v>
      </c>
      <c r="D2" s="11" t="s">
        <v>1</v>
      </c>
      <c r="E2" s="11" t="s">
        <v>2</v>
      </c>
      <c r="F2" s="11" t="s">
        <v>3</v>
      </c>
      <c r="G2" s="11" t="s">
        <v>4</v>
      </c>
      <c r="H2" s="11" t="s">
        <v>5</v>
      </c>
      <c r="I2" s="11" t="s">
        <v>6</v>
      </c>
      <c r="J2" s="11" t="s">
        <v>7</v>
      </c>
      <c r="K2" s="11" t="s">
        <v>8</v>
      </c>
      <c r="L2" s="11" t="s">
        <v>9</v>
      </c>
      <c r="M2" s="11" t="s">
        <v>10</v>
      </c>
      <c r="N2" s="11" t="s">
        <v>14</v>
      </c>
      <c r="O2" s="11" t="s">
        <v>11</v>
      </c>
      <c r="P2" s="11" t="s">
        <v>12</v>
      </c>
      <c r="Q2" s="11" t="s">
        <v>13</v>
      </c>
      <c r="R2" s="11" t="s">
        <v>15</v>
      </c>
    </row>
    <row r="3" spans="1:18" ht="32" x14ac:dyDescent="0.35">
      <c r="A3" s="2">
        <v>1</v>
      </c>
      <c r="B3" s="4" t="s">
        <v>24</v>
      </c>
      <c r="C3" s="12">
        <f>SUM(C5:C14)</f>
        <v>0</v>
      </c>
      <c r="D3" s="12">
        <f>SUM(D5:D14)</f>
        <v>78</v>
      </c>
      <c r="E3" s="12">
        <f t="shared" ref="E3:R3" si="0">SUM(E5:E14)</f>
        <v>0</v>
      </c>
      <c r="F3" s="12">
        <f t="shared" si="0"/>
        <v>0</v>
      </c>
      <c r="G3" s="12">
        <f t="shared" si="0"/>
        <v>71</v>
      </c>
      <c r="H3" s="12">
        <f t="shared" si="0"/>
        <v>91</v>
      </c>
      <c r="I3" s="12">
        <f t="shared" si="0"/>
        <v>37</v>
      </c>
      <c r="J3" s="12">
        <f t="shared" si="0"/>
        <v>0</v>
      </c>
      <c r="K3" s="12">
        <f t="shared" ref="K3" si="1">SUM(K5:K14)</f>
        <v>0</v>
      </c>
      <c r="L3" s="12">
        <f t="shared" si="0"/>
        <v>203</v>
      </c>
      <c r="M3" s="12">
        <f t="shared" si="0"/>
        <v>0</v>
      </c>
      <c r="N3" s="12">
        <f t="shared" si="0"/>
        <v>0</v>
      </c>
      <c r="O3" s="12">
        <f t="shared" si="0"/>
        <v>254</v>
      </c>
      <c r="P3" s="12">
        <f t="shared" si="0"/>
        <v>50</v>
      </c>
      <c r="Q3" s="12">
        <f t="shared" si="0"/>
        <v>40</v>
      </c>
      <c r="R3" s="12">
        <f t="shared" si="0"/>
        <v>13</v>
      </c>
    </row>
    <row r="4" spans="1:18" ht="31.15" customHeight="1" x14ac:dyDescent="0.35">
      <c r="A4" s="2">
        <v>2</v>
      </c>
      <c r="B4" s="4" t="s">
        <v>38</v>
      </c>
      <c r="C4" s="1">
        <v>0</v>
      </c>
      <c r="D4" s="1">
        <v>78</v>
      </c>
      <c r="E4" s="1">
        <v>0</v>
      </c>
      <c r="F4" s="1">
        <v>0</v>
      </c>
      <c r="G4" s="1">
        <v>71</v>
      </c>
      <c r="H4" s="1">
        <v>91</v>
      </c>
      <c r="I4" s="1">
        <v>37</v>
      </c>
      <c r="J4" s="1">
        <v>0</v>
      </c>
      <c r="K4" s="1">
        <v>0</v>
      </c>
      <c r="L4" s="1">
        <v>203</v>
      </c>
      <c r="M4" s="1">
        <v>0</v>
      </c>
      <c r="N4" s="1">
        <v>0</v>
      </c>
      <c r="O4" s="1">
        <v>254</v>
      </c>
      <c r="P4" s="1">
        <v>50</v>
      </c>
      <c r="Q4" s="1">
        <v>40</v>
      </c>
      <c r="R4" s="1">
        <v>13</v>
      </c>
    </row>
    <row r="5" spans="1:18" ht="16" x14ac:dyDescent="0.35">
      <c r="A5" s="7" t="s">
        <v>28</v>
      </c>
      <c r="B5" s="4" t="s">
        <v>25</v>
      </c>
      <c r="C5" s="1">
        <v>0</v>
      </c>
      <c r="D5" s="1"/>
      <c r="E5" s="1">
        <v>0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">
        <v>0</v>
      </c>
      <c r="L5" s="1">
        <v>0</v>
      </c>
      <c r="M5" s="1">
        <v>0</v>
      </c>
      <c r="N5" s="1">
        <v>0</v>
      </c>
      <c r="O5" s="1">
        <v>0</v>
      </c>
      <c r="P5" s="1">
        <v>0</v>
      </c>
      <c r="Q5" s="1">
        <v>0</v>
      </c>
      <c r="R5" s="1">
        <v>0</v>
      </c>
    </row>
    <row r="6" spans="1:18" ht="16" x14ac:dyDescent="0.35">
      <c r="A6" s="6" t="s">
        <v>29</v>
      </c>
      <c r="B6" s="4" t="s">
        <v>16</v>
      </c>
      <c r="C6" s="1">
        <v>0</v>
      </c>
      <c r="D6" s="1">
        <v>6</v>
      </c>
      <c r="E6" s="1">
        <v>0</v>
      </c>
      <c r="F6" s="1">
        <v>0</v>
      </c>
      <c r="G6" s="1">
        <v>12</v>
      </c>
      <c r="H6" s="1">
        <v>48</v>
      </c>
      <c r="I6" s="1">
        <v>0</v>
      </c>
      <c r="J6" s="1">
        <v>0</v>
      </c>
      <c r="K6" s="1">
        <v>0</v>
      </c>
      <c r="L6" s="1">
        <v>33</v>
      </c>
      <c r="M6" s="1">
        <v>0</v>
      </c>
      <c r="N6" s="1">
        <v>0</v>
      </c>
      <c r="O6" s="1">
        <v>74</v>
      </c>
      <c r="P6" s="1">
        <v>4</v>
      </c>
      <c r="Q6" s="1">
        <v>3</v>
      </c>
      <c r="R6" s="1">
        <v>2</v>
      </c>
    </row>
    <row r="7" spans="1:18" ht="16" x14ac:dyDescent="0.35">
      <c r="A7" s="6" t="s">
        <v>30</v>
      </c>
      <c r="B7" s="4" t="s">
        <v>17</v>
      </c>
      <c r="C7" s="1">
        <v>0</v>
      </c>
      <c r="D7" s="1">
        <v>31</v>
      </c>
      <c r="E7" s="1">
        <v>0</v>
      </c>
      <c r="F7" s="1">
        <v>0</v>
      </c>
      <c r="G7" s="1">
        <v>34</v>
      </c>
      <c r="H7" s="1">
        <v>37</v>
      </c>
      <c r="I7" s="1">
        <v>0</v>
      </c>
      <c r="J7" s="1">
        <v>0</v>
      </c>
      <c r="K7" s="1">
        <v>0</v>
      </c>
      <c r="L7" s="1">
        <v>73</v>
      </c>
      <c r="M7" s="1">
        <v>0</v>
      </c>
      <c r="N7" s="1">
        <v>0</v>
      </c>
      <c r="O7" s="1">
        <v>97</v>
      </c>
      <c r="P7" s="1">
        <v>19</v>
      </c>
      <c r="Q7" s="1">
        <v>0</v>
      </c>
      <c r="R7" s="1">
        <v>6</v>
      </c>
    </row>
    <row r="8" spans="1:18" ht="16" x14ac:dyDescent="0.35">
      <c r="A8" s="6" t="s">
        <v>31</v>
      </c>
      <c r="B8" s="4" t="s">
        <v>18</v>
      </c>
      <c r="C8" s="1">
        <v>0</v>
      </c>
      <c r="D8" s="1">
        <v>33</v>
      </c>
      <c r="E8" s="1">
        <v>0</v>
      </c>
      <c r="F8" s="1">
        <v>0</v>
      </c>
      <c r="G8" s="1">
        <v>20</v>
      </c>
      <c r="H8" s="1">
        <v>5</v>
      </c>
      <c r="I8" s="1">
        <v>13</v>
      </c>
      <c r="J8" s="1">
        <v>0</v>
      </c>
      <c r="K8" s="1">
        <v>0</v>
      </c>
      <c r="L8" s="1">
        <v>73</v>
      </c>
      <c r="M8" s="1">
        <v>0</v>
      </c>
      <c r="N8" s="1">
        <v>0</v>
      </c>
      <c r="O8" s="1">
        <v>62</v>
      </c>
      <c r="P8" s="1">
        <v>23</v>
      </c>
      <c r="Q8" s="1">
        <v>11</v>
      </c>
      <c r="R8" s="1">
        <v>3</v>
      </c>
    </row>
    <row r="9" spans="1:18" ht="16" x14ac:dyDescent="0.35">
      <c r="A9" s="6" t="s">
        <v>33</v>
      </c>
      <c r="B9" s="4" t="s">
        <v>19</v>
      </c>
      <c r="C9" s="1">
        <v>0</v>
      </c>
      <c r="D9" s="1">
        <v>6</v>
      </c>
      <c r="E9" s="1">
        <v>0</v>
      </c>
      <c r="F9" s="1">
        <v>0</v>
      </c>
      <c r="G9" s="1">
        <v>4</v>
      </c>
      <c r="H9" s="1">
        <v>1</v>
      </c>
      <c r="I9" s="1">
        <v>17</v>
      </c>
      <c r="J9" s="1">
        <v>0</v>
      </c>
      <c r="K9" s="1">
        <v>0</v>
      </c>
      <c r="L9" s="1">
        <v>20</v>
      </c>
      <c r="M9" s="1">
        <v>0</v>
      </c>
      <c r="N9" s="1">
        <v>0</v>
      </c>
      <c r="O9" s="1">
        <v>15</v>
      </c>
      <c r="P9" s="1">
        <v>3</v>
      </c>
      <c r="Q9" s="1">
        <v>17</v>
      </c>
      <c r="R9" s="1">
        <v>1</v>
      </c>
    </row>
    <row r="10" spans="1:18" ht="16" x14ac:dyDescent="0.35">
      <c r="A10" s="6" t="s">
        <v>34</v>
      </c>
      <c r="B10" s="4" t="s">
        <v>20</v>
      </c>
      <c r="C10" s="1">
        <v>0</v>
      </c>
      <c r="D10" s="1">
        <v>2</v>
      </c>
      <c r="E10" s="1">
        <v>0</v>
      </c>
      <c r="F10" s="1">
        <v>0</v>
      </c>
      <c r="G10" s="1">
        <v>0</v>
      </c>
      <c r="H10" s="1">
        <v>0</v>
      </c>
      <c r="I10" s="1">
        <v>6</v>
      </c>
      <c r="J10" s="1">
        <v>0</v>
      </c>
      <c r="K10" s="1">
        <v>0</v>
      </c>
      <c r="L10" s="1">
        <v>4</v>
      </c>
      <c r="M10" s="1">
        <v>0</v>
      </c>
      <c r="N10" s="1">
        <v>0</v>
      </c>
      <c r="O10" s="1">
        <v>2</v>
      </c>
      <c r="P10" s="1">
        <v>1</v>
      </c>
      <c r="Q10" s="1">
        <v>1</v>
      </c>
      <c r="R10" s="1">
        <v>1</v>
      </c>
    </row>
    <row r="11" spans="1:18" ht="16" x14ac:dyDescent="0.35">
      <c r="A11" s="6" t="s">
        <v>35</v>
      </c>
      <c r="B11" s="4" t="s">
        <v>21</v>
      </c>
      <c r="C11" s="1">
        <v>0</v>
      </c>
      <c r="D11" s="1">
        <v>0</v>
      </c>
      <c r="E11" s="1">
        <v>0</v>
      </c>
      <c r="F11" s="1">
        <v>0</v>
      </c>
      <c r="G11" s="1">
        <v>1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v>0</v>
      </c>
      <c r="O11" s="1">
        <v>4</v>
      </c>
      <c r="P11" s="1">
        <v>0</v>
      </c>
      <c r="Q11" s="1">
        <v>7</v>
      </c>
      <c r="R11" s="1">
        <v>0</v>
      </c>
    </row>
    <row r="12" spans="1:18" ht="16" x14ac:dyDescent="0.35">
      <c r="A12" s="7" t="s">
        <v>36</v>
      </c>
      <c r="B12" s="4" t="s">
        <v>22</v>
      </c>
      <c r="C12" s="1">
        <v>0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1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1</v>
      </c>
      <c r="R12" s="1">
        <v>0</v>
      </c>
    </row>
    <row r="13" spans="1:18" ht="16" x14ac:dyDescent="0.35">
      <c r="A13" s="6" t="s">
        <v>37</v>
      </c>
      <c r="B13" s="4" t="s">
        <v>23</v>
      </c>
      <c r="C13" s="1">
        <v>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">
        <v>0</v>
      </c>
    </row>
    <row r="14" spans="1:18" ht="32" x14ac:dyDescent="0.35">
      <c r="A14" s="2">
        <v>4</v>
      </c>
      <c r="B14" s="4" t="s">
        <v>39</v>
      </c>
      <c r="C14" s="1">
        <v>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</row>
    <row r="15" spans="1:18" ht="32" x14ac:dyDescent="0.35">
      <c r="A15" s="8">
        <v>5</v>
      </c>
      <c r="B15" s="4" t="s">
        <v>40</v>
      </c>
      <c r="C15" s="16" t="s">
        <v>42</v>
      </c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8"/>
    </row>
    <row r="16" spans="1:18" ht="16" x14ac:dyDescent="0.35">
      <c r="A16" s="2">
        <v>6</v>
      </c>
      <c r="B16" s="4" t="s">
        <v>41</v>
      </c>
      <c r="C16" s="2">
        <v>0</v>
      </c>
      <c r="D16" s="1">
        <v>0</v>
      </c>
      <c r="E16" s="1">
        <v>0</v>
      </c>
      <c r="F16" s="1">
        <v>0</v>
      </c>
      <c r="G16" s="1">
        <v>1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</row>
    <row r="17" spans="1:3" x14ac:dyDescent="0.35">
      <c r="C17" s="3"/>
    </row>
    <row r="18" spans="1:3" x14ac:dyDescent="0.35">
      <c r="A18" s="5" t="s">
        <v>44</v>
      </c>
      <c r="B18" t="s">
        <v>45</v>
      </c>
      <c r="C18" s="3"/>
    </row>
    <row r="19" spans="1:3" x14ac:dyDescent="0.35">
      <c r="C19" s="3"/>
    </row>
    <row r="20" spans="1:3" x14ac:dyDescent="0.35">
      <c r="C20" s="3"/>
    </row>
    <row r="21" spans="1:3" x14ac:dyDescent="0.35">
      <c r="C21" s="3"/>
    </row>
    <row r="22" spans="1:3" x14ac:dyDescent="0.35">
      <c r="C22" s="3"/>
    </row>
    <row r="23" spans="1:3" x14ac:dyDescent="0.35">
      <c r="C23" s="3"/>
    </row>
    <row r="24" spans="1:3" x14ac:dyDescent="0.35">
      <c r="C24" s="3"/>
    </row>
    <row r="25" spans="1:3" x14ac:dyDescent="0.35">
      <c r="C25" s="3"/>
    </row>
    <row r="26" spans="1:3" x14ac:dyDescent="0.35">
      <c r="C26" s="3"/>
    </row>
    <row r="27" spans="1:3" x14ac:dyDescent="0.35">
      <c r="C27" s="3"/>
    </row>
    <row r="28" spans="1:3" x14ac:dyDescent="0.35">
      <c r="C28" s="3"/>
    </row>
    <row r="29" spans="1:3" x14ac:dyDescent="0.35">
      <c r="C29" s="3"/>
    </row>
  </sheetData>
  <mergeCells count="1">
    <mergeCell ref="C15:R15"/>
  </mergeCells>
  <pageMargins left="0.7" right="0.7" top="0.75" bottom="0.75" header="0.3" footer="0.3"/>
  <pageSetup paperSize="9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2FB17F-DB81-4E2E-9165-6BE2101C0A08}">
  <sheetPr>
    <tabColor theme="9"/>
  </sheetPr>
  <dimension ref="A1:R29"/>
  <sheetViews>
    <sheetView zoomScale="80" zoomScaleNormal="80" workbookViewId="0">
      <selection activeCell="R21" sqref="R21"/>
    </sheetView>
  </sheetViews>
  <sheetFormatPr defaultRowHeight="14.5" x14ac:dyDescent="0.35"/>
  <cols>
    <col min="1" max="1" width="6.7265625" style="5" customWidth="1"/>
    <col min="2" max="2" width="43.7265625" customWidth="1"/>
    <col min="4" max="4" width="10.26953125" customWidth="1"/>
    <col min="7" max="7" width="14.54296875" customWidth="1"/>
    <col min="8" max="8" width="14.81640625" customWidth="1"/>
    <col min="9" max="9" width="12.26953125" customWidth="1"/>
    <col min="10" max="10" width="11.26953125" customWidth="1"/>
    <col min="11" max="11" width="12.81640625" customWidth="1"/>
    <col min="12" max="12" width="16.7265625" customWidth="1"/>
    <col min="13" max="13" width="10.7265625" customWidth="1"/>
    <col min="14" max="14" width="11.1796875" customWidth="1"/>
    <col min="15" max="15" width="15.54296875" customWidth="1"/>
    <col min="16" max="16" width="11.26953125" customWidth="1"/>
    <col min="17" max="17" width="15" customWidth="1"/>
    <col min="18" max="18" width="10.26953125" customWidth="1"/>
  </cols>
  <sheetData>
    <row r="1" spans="1:18" x14ac:dyDescent="0.35">
      <c r="A1" s="14" t="s">
        <v>43</v>
      </c>
    </row>
    <row r="2" spans="1:18" ht="43.5" x14ac:dyDescent="0.35">
      <c r="A2" s="9" t="s">
        <v>27</v>
      </c>
      <c r="B2" s="10" t="s">
        <v>26</v>
      </c>
      <c r="C2" s="11" t="s">
        <v>0</v>
      </c>
      <c r="D2" s="11" t="s">
        <v>1</v>
      </c>
      <c r="E2" s="11" t="s">
        <v>2</v>
      </c>
      <c r="F2" s="11" t="s">
        <v>3</v>
      </c>
      <c r="G2" s="11" t="s">
        <v>4</v>
      </c>
      <c r="H2" s="11" t="s">
        <v>5</v>
      </c>
      <c r="I2" s="11" t="s">
        <v>6</v>
      </c>
      <c r="J2" s="11" t="s">
        <v>7</v>
      </c>
      <c r="K2" s="11" t="s">
        <v>8</v>
      </c>
      <c r="L2" s="11" t="s">
        <v>9</v>
      </c>
      <c r="M2" s="11" t="s">
        <v>10</v>
      </c>
      <c r="N2" s="11" t="s">
        <v>14</v>
      </c>
      <c r="O2" s="11" t="s">
        <v>11</v>
      </c>
      <c r="P2" s="11" t="s">
        <v>12</v>
      </c>
      <c r="Q2" s="11" t="s">
        <v>13</v>
      </c>
      <c r="R2" s="11" t="s">
        <v>15</v>
      </c>
    </row>
    <row r="3" spans="1:18" ht="32" x14ac:dyDescent="0.35">
      <c r="A3" s="2">
        <v>1</v>
      </c>
      <c r="B3" s="4" t="s">
        <v>24</v>
      </c>
      <c r="C3" s="12">
        <f>SUM(C5:C14)</f>
        <v>0</v>
      </c>
      <c r="D3" s="12">
        <f>SUM(D5:D14)</f>
        <v>71</v>
      </c>
      <c r="E3" s="12">
        <f t="shared" ref="E3:R3" si="0">SUM(E5:E14)</f>
        <v>0</v>
      </c>
      <c r="F3" s="12">
        <f t="shared" si="0"/>
        <v>0</v>
      </c>
      <c r="G3" s="12">
        <f t="shared" si="0"/>
        <v>72</v>
      </c>
      <c r="H3" s="12">
        <f t="shared" si="0"/>
        <v>97</v>
      </c>
      <c r="I3" s="12">
        <f t="shared" si="0"/>
        <v>36</v>
      </c>
      <c r="J3" s="12">
        <f t="shared" si="0"/>
        <v>0</v>
      </c>
      <c r="K3" s="12">
        <f t="shared" si="0"/>
        <v>0</v>
      </c>
      <c r="L3" s="12">
        <f t="shared" si="0"/>
        <v>199</v>
      </c>
      <c r="M3" s="12">
        <f t="shared" si="0"/>
        <v>0</v>
      </c>
      <c r="N3" s="12">
        <f t="shared" si="0"/>
        <v>0</v>
      </c>
      <c r="O3" s="12">
        <f t="shared" si="0"/>
        <v>244</v>
      </c>
      <c r="P3" s="12">
        <f t="shared" si="0"/>
        <v>66</v>
      </c>
      <c r="Q3" s="12">
        <f t="shared" si="0"/>
        <v>40</v>
      </c>
      <c r="R3" s="12">
        <f t="shared" si="0"/>
        <v>13</v>
      </c>
    </row>
    <row r="4" spans="1:18" ht="31.15" customHeight="1" x14ac:dyDescent="0.35">
      <c r="A4" s="2">
        <v>2</v>
      </c>
      <c r="B4" s="4" t="s">
        <v>38</v>
      </c>
      <c r="C4" s="1">
        <v>0</v>
      </c>
      <c r="D4" s="1">
        <v>71</v>
      </c>
      <c r="E4" s="1">
        <v>0</v>
      </c>
      <c r="F4" s="1">
        <v>0</v>
      </c>
      <c r="G4" s="1">
        <v>72</v>
      </c>
      <c r="H4" s="1">
        <v>97</v>
      </c>
      <c r="I4" s="1">
        <v>36</v>
      </c>
      <c r="J4" s="1">
        <v>0</v>
      </c>
      <c r="K4" s="1">
        <v>0</v>
      </c>
      <c r="L4" s="1">
        <v>199</v>
      </c>
      <c r="M4" s="1">
        <v>0</v>
      </c>
      <c r="N4" s="1">
        <v>0</v>
      </c>
      <c r="O4" s="1">
        <v>244</v>
      </c>
      <c r="P4" s="1">
        <v>66</v>
      </c>
      <c r="Q4" s="1">
        <v>40</v>
      </c>
      <c r="R4" s="1">
        <v>13</v>
      </c>
    </row>
    <row r="5" spans="1:18" ht="16" x14ac:dyDescent="0.35">
      <c r="A5" s="7" t="s">
        <v>28</v>
      </c>
      <c r="B5" s="4" t="s">
        <v>25</v>
      </c>
      <c r="C5" s="1">
        <v>0</v>
      </c>
      <c r="D5" s="1">
        <v>0</v>
      </c>
      <c r="E5" s="1">
        <v>0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">
        <v>0</v>
      </c>
      <c r="L5" s="1">
        <v>0</v>
      </c>
      <c r="M5" s="1">
        <v>0</v>
      </c>
      <c r="N5" s="1">
        <v>0</v>
      </c>
      <c r="O5" s="1">
        <v>0</v>
      </c>
      <c r="P5" s="1">
        <v>0</v>
      </c>
      <c r="Q5" s="1">
        <v>0</v>
      </c>
      <c r="R5" s="1">
        <v>0</v>
      </c>
    </row>
    <row r="6" spans="1:18" ht="16" x14ac:dyDescent="0.35">
      <c r="A6" s="6" t="s">
        <v>29</v>
      </c>
      <c r="B6" s="4" t="s">
        <v>16</v>
      </c>
      <c r="C6" s="1">
        <v>0</v>
      </c>
      <c r="D6" s="1">
        <v>6</v>
      </c>
      <c r="E6" s="1">
        <v>0</v>
      </c>
      <c r="F6" s="1">
        <v>0</v>
      </c>
      <c r="G6" s="1">
        <v>15</v>
      </c>
      <c r="H6" s="1">
        <v>55</v>
      </c>
      <c r="I6" s="1">
        <v>0</v>
      </c>
      <c r="J6" s="1">
        <v>0</v>
      </c>
      <c r="K6" s="1">
        <v>0</v>
      </c>
      <c r="L6" s="1">
        <v>32</v>
      </c>
      <c r="M6" s="1">
        <v>0</v>
      </c>
      <c r="N6" s="1">
        <v>0</v>
      </c>
      <c r="O6" s="1">
        <v>73</v>
      </c>
      <c r="P6" s="1">
        <v>8</v>
      </c>
      <c r="Q6" s="1">
        <v>5</v>
      </c>
      <c r="R6" s="1">
        <v>2</v>
      </c>
    </row>
    <row r="7" spans="1:18" ht="16" x14ac:dyDescent="0.35">
      <c r="A7" s="6" t="s">
        <v>30</v>
      </c>
      <c r="B7" s="4" t="s">
        <v>17</v>
      </c>
      <c r="C7" s="1">
        <v>0</v>
      </c>
      <c r="D7" s="1">
        <v>26</v>
      </c>
      <c r="E7" s="1">
        <v>0</v>
      </c>
      <c r="F7" s="1">
        <v>0</v>
      </c>
      <c r="G7" s="1">
        <v>32</v>
      </c>
      <c r="H7" s="1">
        <v>35</v>
      </c>
      <c r="I7" s="1">
        <v>1</v>
      </c>
      <c r="J7" s="1">
        <v>0</v>
      </c>
      <c r="K7" s="1">
        <v>0</v>
      </c>
      <c r="L7" s="1">
        <v>76</v>
      </c>
      <c r="M7" s="1">
        <v>0</v>
      </c>
      <c r="N7" s="1">
        <v>0</v>
      </c>
      <c r="O7" s="1">
        <v>86</v>
      </c>
      <c r="P7" s="1">
        <v>23</v>
      </c>
      <c r="Q7" s="1"/>
      <c r="R7" s="1">
        <v>6</v>
      </c>
    </row>
    <row r="8" spans="1:18" ht="16" x14ac:dyDescent="0.35">
      <c r="A8" s="6" t="s">
        <v>31</v>
      </c>
      <c r="B8" s="4" t="s">
        <v>18</v>
      </c>
      <c r="C8" s="1">
        <v>0</v>
      </c>
      <c r="D8" s="1">
        <v>31</v>
      </c>
      <c r="E8" s="1">
        <v>0</v>
      </c>
      <c r="F8" s="1">
        <v>0</v>
      </c>
      <c r="G8" s="1">
        <v>20</v>
      </c>
      <c r="H8" s="1">
        <v>6</v>
      </c>
      <c r="I8" s="1">
        <v>13</v>
      </c>
      <c r="J8" s="1">
        <v>0</v>
      </c>
      <c r="K8" s="1">
        <v>0</v>
      </c>
      <c r="L8" s="1">
        <v>71</v>
      </c>
      <c r="M8" s="1">
        <v>0</v>
      </c>
      <c r="N8" s="1">
        <v>0</v>
      </c>
      <c r="O8" s="1">
        <v>63</v>
      </c>
      <c r="P8" s="1">
        <v>27</v>
      </c>
      <c r="Q8" s="1">
        <v>12</v>
      </c>
      <c r="R8" s="1">
        <v>4</v>
      </c>
    </row>
    <row r="9" spans="1:18" ht="16" x14ac:dyDescent="0.35">
      <c r="A9" s="6" t="s">
        <v>33</v>
      </c>
      <c r="B9" s="4" t="s">
        <v>19</v>
      </c>
      <c r="C9" s="1">
        <v>0</v>
      </c>
      <c r="D9" s="1">
        <v>6</v>
      </c>
      <c r="E9" s="1">
        <v>0</v>
      </c>
      <c r="F9" s="1">
        <v>0</v>
      </c>
      <c r="G9" s="1">
        <v>4</v>
      </c>
      <c r="H9" s="1">
        <v>1</v>
      </c>
      <c r="I9" s="1">
        <v>16</v>
      </c>
      <c r="J9" s="1">
        <v>0</v>
      </c>
      <c r="K9" s="1">
        <v>0</v>
      </c>
      <c r="L9" s="1">
        <v>16</v>
      </c>
      <c r="M9" s="1">
        <v>0</v>
      </c>
      <c r="N9" s="1">
        <v>0</v>
      </c>
      <c r="O9" s="1">
        <v>15</v>
      </c>
      <c r="P9" s="1">
        <v>6</v>
      </c>
      <c r="Q9" s="1">
        <v>15</v>
      </c>
      <c r="R9" s="1">
        <v>1</v>
      </c>
    </row>
    <row r="10" spans="1:18" ht="16" x14ac:dyDescent="0.35">
      <c r="A10" s="6" t="s">
        <v>34</v>
      </c>
      <c r="B10" s="4" t="s">
        <v>20</v>
      </c>
      <c r="C10" s="1">
        <v>0</v>
      </c>
      <c r="D10" s="1">
        <v>2</v>
      </c>
      <c r="E10" s="1">
        <v>0</v>
      </c>
      <c r="F10" s="1">
        <v>0</v>
      </c>
      <c r="G10" s="1">
        <v>0</v>
      </c>
      <c r="H10" s="1">
        <v>0</v>
      </c>
      <c r="I10" s="1">
        <v>5</v>
      </c>
      <c r="J10" s="1">
        <v>0</v>
      </c>
      <c r="K10" s="1">
        <v>0</v>
      </c>
      <c r="L10" s="1">
        <v>4</v>
      </c>
      <c r="M10" s="1">
        <v>0</v>
      </c>
      <c r="N10" s="1">
        <v>0</v>
      </c>
      <c r="O10" s="1">
        <v>2</v>
      </c>
      <c r="P10" s="1">
        <v>2</v>
      </c>
      <c r="Q10" s="1">
        <v>6</v>
      </c>
      <c r="R10" s="1">
        <v>0</v>
      </c>
    </row>
    <row r="11" spans="1:18" ht="16" x14ac:dyDescent="0.35">
      <c r="A11" s="6" t="s">
        <v>35</v>
      </c>
      <c r="B11" s="4" t="s">
        <v>21</v>
      </c>
      <c r="C11" s="1">
        <v>0</v>
      </c>
      <c r="D11" s="1">
        <v>0</v>
      </c>
      <c r="E11" s="1">
        <v>0</v>
      </c>
      <c r="F11" s="1">
        <v>0</v>
      </c>
      <c r="G11" s="1">
        <v>1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v>0</v>
      </c>
      <c r="O11" s="1">
        <v>5</v>
      </c>
      <c r="P11" s="1">
        <v>0</v>
      </c>
      <c r="Q11" s="1">
        <v>2</v>
      </c>
      <c r="R11" s="1">
        <v>0</v>
      </c>
    </row>
    <row r="12" spans="1:18" ht="16" x14ac:dyDescent="0.35">
      <c r="A12" s="7" t="s">
        <v>36</v>
      </c>
      <c r="B12" s="4" t="s">
        <v>22</v>
      </c>
      <c r="C12" s="1">
        <v>0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1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">
        <v>0</v>
      </c>
    </row>
    <row r="13" spans="1:18" ht="16" x14ac:dyDescent="0.35">
      <c r="A13" s="6" t="s">
        <v>37</v>
      </c>
      <c r="B13" s="4" t="s">
        <v>23</v>
      </c>
      <c r="C13" s="1">
        <v>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/>
      <c r="R13" s="1">
        <v>0</v>
      </c>
    </row>
    <row r="14" spans="1:18" ht="32" x14ac:dyDescent="0.35">
      <c r="A14" s="2">
        <v>4</v>
      </c>
      <c r="B14" s="4" t="s">
        <v>39</v>
      </c>
      <c r="C14" s="1">
        <v>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</row>
    <row r="15" spans="1:18" ht="32" x14ac:dyDescent="0.35">
      <c r="A15" s="8">
        <v>5</v>
      </c>
      <c r="B15" s="4" t="s">
        <v>40</v>
      </c>
      <c r="C15" s="16" t="s">
        <v>42</v>
      </c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8"/>
    </row>
    <row r="16" spans="1:18" ht="16" x14ac:dyDescent="0.35">
      <c r="A16" s="2">
        <v>6</v>
      </c>
      <c r="B16" s="4" t="s">
        <v>41</v>
      </c>
      <c r="C16" s="2">
        <v>0</v>
      </c>
      <c r="D16" s="1">
        <v>0</v>
      </c>
      <c r="E16" s="1">
        <v>0</v>
      </c>
      <c r="F16" s="1">
        <v>0</v>
      </c>
      <c r="G16" s="1">
        <v>1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</row>
    <row r="17" spans="1:3" x14ac:dyDescent="0.35">
      <c r="C17" s="3"/>
    </row>
    <row r="18" spans="1:3" x14ac:dyDescent="0.35">
      <c r="A18" s="5" t="s">
        <v>44</v>
      </c>
      <c r="B18" t="s">
        <v>45</v>
      </c>
      <c r="C18" s="3"/>
    </row>
    <row r="19" spans="1:3" x14ac:dyDescent="0.35">
      <c r="C19" s="3"/>
    </row>
    <row r="20" spans="1:3" x14ac:dyDescent="0.35">
      <c r="C20" s="3"/>
    </row>
    <row r="21" spans="1:3" x14ac:dyDescent="0.35">
      <c r="C21" s="3"/>
    </row>
    <row r="22" spans="1:3" x14ac:dyDescent="0.35">
      <c r="C22" s="3"/>
    </row>
    <row r="23" spans="1:3" x14ac:dyDescent="0.35">
      <c r="C23" s="3"/>
    </row>
    <row r="24" spans="1:3" x14ac:dyDescent="0.35">
      <c r="C24" s="3"/>
    </row>
    <row r="25" spans="1:3" x14ac:dyDescent="0.35">
      <c r="C25" s="3"/>
    </row>
    <row r="26" spans="1:3" x14ac:dyDescent="0.35">
      <c r="C26" s="3"/>
    </row>
    <row r="27" spans="1:3" x14ac:dyDescent="0.35">
      <c r="C27" s="3"/>
    </row>
    <row r="28" spans="1:3" x14ac:dyDescent="0.35">
      <c r="C28" s="3"/>
    </row>
    <row r="29" spans="1:3" x14ac:dyDescent="0.35">
      <c r="C29" s="3"/>
    </row>
  </sheetData>
  <mergeCells count="1">
    <mergeCell ref="C15:R15"/>
  </mergeCells>
  <pageMargins left="0.7" right="0.7" top="0.75" bottom="0.75" header="0.3" footer="0.3"/>
  <pageSetup paperSize="9"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F3483A-D05D-4ECA-AE09-4B92729FE7E7}">
  <sheetPr>
    <tabColor theme="9"/>
  </sheetPr>
  <dimension ref="A1:R29"/>
  <sheetViews>
    <sheetView tabSelected="1" zoomScale="80" zoomScaleNormal="80" workbookViewId="0">
      <selection activeCell="G32" sqref="G32"/>
    </sheetView>
  </sheetViews>
  <sheetFormatPr defaultRowHeight="14.5" x14ac:dyDescent="0.35"/>
  <cols>
    <col min="1" max="1" width="6.7265625" style="5" customWidth="1"/>
    <col min="2" max="2" width="43.7265625" customWidth="1"/>
    <col min="4" max="4" width="10.26953125" customWidth="1"/>
    <col min="7" max="7" width="14.54296875" customWidth="1"/>
    <col min="8" max="8" width="14.81640625" customWidth="1"/>
    <col min="9" max="9" width="12.453125" customWidth="1"/>
    <col min="10" max="10" width="11.26953125" customWidth="1"/>
    <col min="11" max="11" width="12.54296875" customWidth="1"/>
    <col min="12" max="12" width="17.1796875" customWidth="1"/>
    <col min="13" max="13" width="10.7265625" customWidth="1"/>
    <col min="14" max="14" width="11.1796875" customWidth="1"/>
    <col min="15" max="15" width="14.54296875" customWidth="1"/>
    <col min="16" max="16" width="11.26953125" customWidth="1"/>
    <col min="17" max="17" width="14.7265625" customWidth="1"/>
    <col min="18" max="18" width="10.26953125" customWidth="1"/>
  </cols>
  <sheetData>
    <row r="1" spans="1:18" x14ac:dyDescent="0.35">
      <c r="A1" s="14" t="s">
        <v>43</v>
      </c>
    </row>
    <row r="2" spans="1:18" ht="43.5" x14ac:dyDescent="0.35">
      <c r="A2" s="9" t="s">
        <v>27</v>
      </c>
      <c r="B2" s="10" t="s">
        <v>26</v>
      </c>
      <c r="C2" s="11" t="s">
        <v>0</v>
      </c>
      <c r="D2" s="11" t="s">
        <v>1</v>
      </c>
      <c r="E2" s="11" t="s">
        <v>2</v>
      </c>
      <c r="F2" s="11" t="s">
        <v>3</v>
      </c>
      <c r="G2" s="11" t="s">
        <v>4</v>
      </c>
      <c r="H2" s="11" t="s">
        <v>5</v>
      </c>
      <c r="I2" s="11" t="s">
        <v>6</v>
      </c>
      <c r="J2" s="11" t="s">
        <v>7</v>
      </c>
      <c r="K2" s="11" t="s">
        <v>8</v>
      </c>
      <c r="L2" s="11" t="s">
        <v>9</v>
      </c>
      <c r="M2" s="11" t="s">
        <v>10</v>
      </c>
      <c r="N2" s="11" t="s">
        <v>14</v>
      </c>
      <c r="O2" s="11" t="s">
        <v>11</v>
      </c>
      <c r="P2" s="11" t="s">
        <v>12</v>
      </c>
      <c r="Q2" s="11" t="s">
        <v>13</v>
      </c>
      <c r="R2" s="11" t="s">
        <v>15</v>
      </c>
    </row>
    <row r="3" spans="1:18" ht="32" x14ac:dyDescent="0.35">
      <c r="A3" s="2">
        <v>1</v>
      </c>
      <c r="B3" s="13" t="s">
        <v>24</v>
      </c>
      <c r="C3" s="12">
        <v>0</v>
      </c>
      <c r="D3" s="12">
        <f>SUM(D5:D14)</f>
        <v>67</v>
      </c>
      <c r="E3" s="12">
        <v>0</v>
      </c>
      <c r="F3" s="12">
        <v>0</v>
      </c>
      <c r="G3" s="12">
        <f>SUM(G5:G14)</f>
        <v>66</v>
      </c>
      <c r="H3" s="12">
        <f>SUM(H5:H14)</f>
        <v>106</v>
      </c>
      <c r="I3" s="12">
        <f>SUM(I5:I14)</f>
        <v>36</v>
      </c>
      <c r="J3" s="12">
        <v>0</v>
      </c>
      <c r="K3" s="12">
        <v>0</v>
      </c>
      <c r="L3" s="12">
        <f>SUM(L5:L14)</f>
        <v>185</v>
      </c>
      <c r="M3" s="12">
        <v>0</v>
      </c>
      <c r="N3" s="12">
        <v>0</v>
      </c>
      <c r="O3" s="12">
        <f>SUM(O5:O14)</f>
        <v>218</v>
      </c>
      <c r="P3" s="12">
        <f>SUM(P5:P14)</f>
        <v>62</v>
      </c>
      <c r="Q3" s="12">
        <f>SUM(Q5:Q14)</f>
        <v>37</v>
      </c>
      <c r="R3" s="12">
        <v>13</v>
      </c>
    </row>
    <row r="4" spans="1:18" ht="31.15" customHeight="1" x14ac:dyDescent="0.35">
      <c r="A4" s="2">
        <v>2</v>
      </c>
      <c r="B4" s="4" t="s">
        <v>38</v>
      </c>
      <c r="C4" s="1">
        <v>0</v>
      </c>
      <c r="D4" s="1">
        <v>67</v>
      </c>
      <c r="E4" s="1">
        <v>0</v>
      </c>
      <c r="F4" s="1">
        <v>0</v>
      </c>
      <c r="G4" s="1">
        <v>66</v>
      </c>
      <c r="H4" s="1">
        <v>106</v>
      </c>
      <c r="I4" s="1">
        <v>36</v>
      </c>
      <c r="J4" s="1">
        <v>0</v>
      </c>
      <c r="K4" s="1">
        <v>0</v>
      </c>
      <c r="L4" s="1">
        <v>185</v>
      </c>
      <c r="M4" s="1">
        <v>0</v>
      </c>
      <c r="N4" s="1">
        <v>0</v>
      </c>
      <c r="O4" s="1">
        <v>218</v>
      </c>
      <c r="P4" s="1">
        <v>62</v>
      </c>
      <c r="Q4" s="1">
        <v>37</v>
      </c>
      <c r="R4" s="1">
        <v>13</v>
      </c>
    </row>
    <row r="5" spans="1:18" ht="16" x14ac:dyDescent="0.35">
      <c r="A5" s="7" t="s">
        <v>28</v>
      </c>
      <c r="B5" s="4" t="s">
        <v>25</v>
      </c>
      <c r="C5" s="1">
        <v>0</v>
      </c>
      <c r="D5" s="1">
        <v>0</v>
      </c>
      <c r="E5" s="1">
        <v>0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">
        <v>0</v>
      </c>
      <c r="L5" s="1">
        <v>0</v>
      </c>
      <c r="M5" s="1">
        <v>0</v>
      </c>
      <c r="N5" s="1">
        <v>0</v>
      </c>
      <c r="O5" s="1">
        <v>0</v>
      </c>
      <c r="P5" s="1">
        <v>0</v>
      </c>
      <c r="Q5" s="1">
        <v>0</v>
      </c>
      <c r="R5" s="1">
        <v>0</v>
      </c>
    </row>
    <row r="6" spans="1:18" ht="16" x14ac:dyDescent="0.35">
      <c r="A6" s="6" t="s">
        <v>29</v>
      </c>
      <c r="B6" s="4" t="s">
        <v>16</v>
      </c>
      <c r="C6" s="1">
        <v>0</v>
      </c>
      <c r="D6" s="1">
        <v>5</v>
      </c>
      <c r="E6" s="1">
        <v>0</v>
      </c>
      <c r="F6" s="1">
        <v>0</v>
      </c>
      <c r="G6" s="1">
        <v>15</v>
      </c>
      <c r="H6" s="1">
        <v>65</v>
      </c>
      <c r="I6" s="1">
        <f>2-R6</f>
        <v>0</v>
      </c>
      <c r="J6" s="1">
        <v>0</v>
      </c>
      <c r="K6" s="1">
        <v>0</v>
      </c>
      <c r="L6" s="1">
        <v>31</v>
      </c>
      <c r="M6" s="1">
        <v>0</v>
      </c>
      <c r="N6" s="1">
        <v>0</v>
      </c>
      <c r="O6" s="1">
        <v>59</v>
      </c>
      <c r="P6" s="1">
        <v>8</v>
      </c>
      <c r="Q6" s="1">
        <v>2</v>
      </c>
      <c r="R6" s="1">
        <v>2</v>
      </c>
    </row>
    <row r="7" spans="1:18" ht="16" x14ac:dyDescent="0.35">
      <c r="A7" s="6" t="s">
        <v>30</v>
      </c>
      <c r="B7" s="4" t="s">
        <v>17</v>
      </c>
      <c r="C7" s="1">
        <v>0</v>
      </c>
      <c r="D7" s="1">
        <v>27</v>
      </c>
      <c r="E7" s="1">
        <v>0</v>
      </c>
      <c r="F7" s="1">
        <v>0</v>
      </c>
      <c r="G7" s="1">
        <v>27</v>
      </c>
      <c r="H7" s="1">
        <v>35</v>
      </c>
      <c r="I7" s="1">
        <f>6-R7</f>
        <v>0</v>
      </c>
      <c r="J7" s="1">
        <v>0</v>
      </c>
      <c r="K7" s="1">
        <v>0</v>
      </c>
      <c r="L7" s="1">
        <v>69</v>
      </c>
      <c r="M7" s="1">
        <v>0</v>
      </c>
      <c r="N7" s="1">
        <v>0</v>
      </c>
      <c r="O7" s="1">
        <v>83</v>
      </c>
      <c r="P7" s="1">
        <v>19</v>
      </c>
      <c r="Q7" s="1">
        <v>1</v>
      </c>
      <c r="R7" s="1">
        <v>6</v>
      </c>
    </row>
    <row r="8" spans="1:18" ht="16" x14ac:dyDescent="0.35">
      <c r="A8" s="6" t="s">
        <v>31</v>
      </c>
      <c r="B8" s="4" t="s">
        <v>18</v>
      </c>
      <c r="C8" s="1">
        <v>0</v>
      </c>
      <c r="D8" s="1">
        <v>27</v>
      </c>
      <c r="E8" s="1">
        <v>0</v>
      </c>
      <c r="F8" s="1">
        <v>0</v>
      </c>
      <c r="G8" s="1">
        <v>20</v>
      </c>
      <c r="H8" s="1">
        <v>5</v>
      </c>
      <c r="I8" s="1">
        <f>16-R8</f>
        <v>12</v>
      </c>
      <c r="J8" s="1">
        <v>0</v>
      </c>
      <c r="K8" s="1">
        <v>0</v>
      </c>
      <c r="L8" s="1">
        <v>66</v>
      </c>
      <c r="M8" s="1">
        <v>0</v>
      </c>
      <c r="N8" s="1">
        <v>0</v>
      </c>
      <c r="O8" s="1">
        <v>57</v>
      </c>
      <c r="P8" s="1">
        <v>28</v>
      </c>
      <c r="Q8" s="1">
        <v>12</v>
      </c>
      <c r="R8" s="1">
        <v>4</v>
      </c>
    </row>
    <row r="9" spans="1:18" ht="16" x14ac:dyDescent="0.35">
      <c r="A9" s="7" t="s">
        <v>32</v>
      </c>
      <c r="B9" s="4" t="s">
        <v>19</v>
      </c>
      <c r="C9" s="1">
        <v>0</v>
      </c>
      <c r="D9" s="1">
        <v>6</v>
      </c>
      <c r="E9" s="1">
        <v>0</v>
      </c>
      <c r="F9" s="1">
        <v>0</v>
      </c>
      <c r="G9" s="1">
        <v>3</v>
      </c>
      <c r="H9" s="1">
        <v>1</v>
      </c>
      <c r="I9" s="1">
        <f>17-R9</f>
        <v>16</v>
      </c>
      <c r="J9" s="1">
        <v>0</v>
      </c>
      <c r="K9" s="1">
        <v>0</v>
      </c>
      <c r="L9" s="1">
        <v>15</v>
      </c>
      <c r="M9" s="1">
        <v>0</v>
      </c>
      <c r="N9" s="1">
        <v>0</v>
      </c>
      <c r="O9" s="1">
        <v>13</v>
      </c>
      <c r="P9" s="1">
        <v>4</v>
      </c>
      <c r="Q9" s="1">
        <v>12</v>
      </c>
      <c r="R9" s="1">
        <v>1</v>
      </c>
    </row>
    <row r="10" spans="1:18" ht="16" x14ac:dyDescent="0.35">
      <c r="A10" s="6" t="s">
        <v>33</v>
      </c>
      <c r="B10" s="4" t="s">
        <v>20</v>
      </c>
      <c r="C10" s="1">
        <v>0</v>
      </c>
      <c r="D10" s="1">
        <v>2</v>
      </c>
      <c r="E10" s="1">
        <v>0</v>
      </c>
      <c r="F10" s="1">
        <v>0</v>
      </c>
      <c r="G10" s="1">
        <v>0</v>
      </c>
      <c r="H10" s="1">
        <v>0</v>
      </c>
      <c r="I10" s="1">
        <v>7</v>
      </c>
      <c r="J10" s="1">
        <v>0</v>
      </c>
      <c r="K10" s="1">
        <v>0</v>
      </c>
      <c r="L10" s="1">
        <v>4</v>
      </c>
      <c r="M10" s="1">
        <v>0</v>
      </c>
      <c r="N10" s="1">
        <v>0</v>
      </c>
      <c r="O10" s="1">
        <v>2</v>
      </c>
      <c r="P10" s="1">
        <v>2</v>
      </c>
      <c r="Q10" s="1">
        <v>7</v>
      </c>
      <c r="R10" s="1">
        <v>0</v>
      </c>
    </row>
    <row r="11" spans="1:18" ht="16" x14ac:dyDescent="0.35">
      <c r="A11" s="6" t="s">
        <v>34</v>
      </c>
      <c r="B11" s="4" t="s">
        <v>21</v>
      </c>
      <c r="C11" s="1">
        <v>0</v>
      </c>
      <c r="D11" s="1">
        <v>0</v>
      </c>
      <c r="E11" s="1">
        <v>0</v>
      </c>
      <c r="F11" s="1">
        <v>0</v>
      </c>
      <c r="G11" s="1">
        <v>1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v>0</v>
      </c>
      <c r="O11" s="1">
        <v>4</v>
      </c>
      <c r="P11" s="1">
        <v>1</v>
      </c>
      <c r="Q11" s="1">
        <v>2</v>
      </c>
      <c r="R11" s="1">
        <v>0</v>
      </c>
    </row>
    <row r="12" spans="1:18" ht="16" x14ac:dyDescent="0.35">
      <c r="A12" s="6" t="s">
        <v>35</v>
      </c>
      <c r="B12" s="4" t="s">
        <v>22</v>
      </c>
      <c r="C12" s="1">
        <v>0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1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1</v>
      </c>
      <c r="R12" s="1">
        <v>0</v>
      </c>
    </row>
    <row r="13" spans="1:18" ht="16" x14ac:dyDescent="0.35">
      <c r="A13" s="7" t="s">
        <v>36</v>
      </c>
      <c r="B13" s="4" t="s">
        <v>23</v>
      </c>
      <c r="C13" s="1">
        <v>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">
        <v>0</v>
      </c>
    </row>
    <row r="14" spans="1:18" ht="32" x14ac:dyDescent="0.35">
      <c r="A14" s="6" t="s">
        <v>37</v>
      </c>
      <c r="B14" s="4" t="s">
        <v>39</v>
      </c>
      <c r="C14" s="1">
        <v>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</row>
    <row r="15" spans="1:18" ht="32" x14ac:dyDescent="0.35">
      <c r="A15" s="2">
        <v>4</v>
      </c>
      <c r="B15" s="4" t="s">
        <v>40</v>
      </c>
      <c r="C15" s="16" t="s">
        <v>42</v>
      </c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8"/>
    </row>
    <row r="16" spans="1:18" ht="16" x14ac:dyDescent="0.35">
      <c r="A16" s="8">
        <v>5</v>
      </c>
      <c r="B16" s="4" t="s">
        <v>41</v>
      </c>
      <c r="C16" s="2">
        <v>0</v>
      </c>
      <c r="D16" s="1">
        <v>0</v>
      </c>
      <c r="E16" s="1">
        <v>0</v>
      </c>
      <c r="F16" s="1">
        <v>0</v>
      </c>
      <c r="G16" s="1">
        <v>1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</row>
    <row r="17" spans="1:3" x14ac:dyDescent="0.35">
      <c r="C17" s="3"/>
    </row>
    <row r="18" spans="1:3" x14ac:dyDescent="0.35">
      <c r="A18" s="5" t="s">
        <v>44</v>
      </c>
      <c r="B18" t="s">
        <v>45</v>
      </c>
      <c r="C18" s="3"/>
    </row>
    <row r="19" spans="1:3" x14ac:dyDescent="0.35">
      <c r="C19" s="3"/>
    </row>
    <row r="20" spans="1:3" x14ac:dyDescent="0.35">
      <c r="C20" s="3"/>
    </row>
    <row r="21" spans="1:3" x14ac:dyDescent="0.35">
      <c r="C21" s="3"/>
    </row>
    <row r="22" spans="1:3" x14ac:dyDescent="0.35">
      <c r="C22" s="3"/>
    </row>
    <row r="23" spans="1:3" x14ac:dyDescent="0.35">
      <c r="C23" s="3"/>
    </row>
    <row r="24" spans="1:3" x14ac:dyDescent="0.35">
      <c r="C24" s="3"/>
    </row>
    <row r="25" spans="1:3" x14ac:dyDescent="0.35">
      <c r="C25" s="3"/>
    </row>
    <row r="26" spans="1:3" x14ac:dyDescent="0.35">
      <c r="C26" s="3"/>
    </row>
    <row r="27" spans="1:3" x14ac:dyDescent="0.35">
      <c r="C27" s="3"/>
    </row>
    <row r="28" spans="1:3" x14ac:dyDescent="0.35">
      <c r="C28" s="3"/>
    </row>
    <row r="29" spans="1:3" x14ac:dyDescent="0.35">
      <c r="C29" s="3"/>
    </row>
  </sheetData>
  <mergeCells count="1">
    <mergeCell ref="C15:R15"/>
  </mergeCells>
  <pageMargins left="0.7" right="0.7" top="0.75" bottom="0.75" header="0.3" footer="0.3"/>
  <pageSetup paperSize="9"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60BA33-AFB6-48FD-B22F-F5B89F31107B}">
  <sheetPr>
    <tabColor theme="9"/>
  </sheetPr>
  <dimension ref="A1:R29"/>
  <sheetViews>
    <sheetView zoomScale="80" zoomScaleNormal="80" workbookViewId="0">
      <selection activeCell="R12" sqref="R12"/>
    </sheetView>
  </sheetViews>
  <sheetFormatPr defaultRowHeight="14.5" x14ac:dyDescent="0.35"/>
  <cols>
    <col min="1" max="1" width="6.7265625" style="5" customWidth="1"/>
    <col min="2" max="2" width="43.7265625" customWidth="1"/>
    <col min="3" max="3" width="12.1796875" customWidth="1"/>
    <col min="4" max="4" width="10.26953125" customWidth="1"/>
    <col min="7" max="7" width="14.54296875" customWidth="1"/>
    <col min="8" max="8" width="14.81640625" customWidth="1"/>
    <col min="9" max="9" width="12.1796875" customWidth="1"/>
    <col min="10" max="10" width="11.26953125" customWidth="1"/>
    <col min="11" max="11" width="13.81640625" customWidth="1"/>
    <col min="12" max="12" width="16.453125" customWidth="1"/>
    <col min="13" max="13" width="10.7265625" customWidth="1"/>
    <col min="14" max="14" width="11.1796875" customWidth="1"/>
    <col min="15" max="15" width="15.1796875" customWidth="1"/>
    <col min="16" max="16" width="11.26953125" customWidth="1"/>
    <col min="17" max="17" width="15.1796875" customWidth="1"/>
    <col min="18" max="18" width="10.26953125" customWidth="1"/>
  </cols>
  <sheetData>
    <row r="1" spans="1:18" x14ac:dyDescent="0.35">
      <c r="A1" s="14" t="s">
        <v>43</v>
      </c>
    </row>
    <row r="2" spans="1:18" ht="43.5" x14ac:dyDescent="0.35">
      <c r="A2" s="9" t="s">
        <v>27</v>
      </c>
      <c r="B2" s="10" t="s">
        <v>26</v>
      </c>
      <c r="C2" s="11" t="s">
        <v>0</v>
      </c>
      <c r="D2" s="11" t="s">
        <v>1</v>
      </c>
      <c r="E2" s="11" t="s">
        <v>2</v>
      </c>
      <c r="F2" s="11" t="s">
        <v>3</v>
      </c>
      <c r="G2" s="11" t="s">
        <v>4</v>
      </c>
      <c r="H2" s="11" t="s">
        <v>5</v>
      </c>
      <c r="I2" s="11" t="s">
        <v>6</v>
      </c>
      <c r="J2" s="11" t="s">
        <v>7</v>
      </c>
      <c r="K2" s="11" t="s">
        <v>8</v>
      </c>
      <c r="L2" s="11" t="s">
        <v>9</v>
      </c>
      <c r="M2" s="11" t="s">
        <v>10</v>
      </c>
      <c r="N2" s="11" t="s">
        <v>14</v>
      </c>
      <c r="O2" s="11" t="s">
        <v>11</v>
      </c>
      <c r="P2" s="11" t="s">
        <v>12</v>
      </c>
      <c r="Q2" s="11" t="s">
        <v>13</v>
      </c>
      <c r="R2" s="11" t="s">
        <v>15</v>
      </c>
    </row>
    <row r="3" spans="1:18" ht="32" x14ac:dyDescent="0.35">
      <c r="A3" s="2">
        <v>1</v>
      </c>
      <c r="B3" s="13" t="s">
        <v>24</v>
      </c>
      <c r="C3" s="12">
        <v>0</v>
      </c>
      <c r="D3" s="12">
        <f>SUM(D5:D14)</f>
        <v>65</v>
      </c>
      <c r="E3" s="12">
        <v>0</v>
      </c>
      <c r="F3" s="12">
        <v>0</v>
      </c>
      <c r="G3" s="12">
        <f>SUM(G5:G14)</f>
        <v>67</v>
      </c>
      <c r="H3" s="12">
        <f>SUM(H5:H14)</f>
        <v>103</v>
      </c>
      <c r="I3" s="12">
        <f>SUM(I5:I14)</f>
        <v>44</v>
      </c>
      <c r="J3" s="12">
        <v>0</v>
      </c>
      <c r="K3" s="12">
        <v>0</v>
      </c>
      <c r="L3" s="12">
        <f>SUM(L5:L14)</f>
        <v>177</v>
      </c>
      <c r="M3" s="12">
        <v>0</v>
      </c>
      <c r="N3" s="12">
        <v>0</v>
      </c>
      <c r="O3" s="12">
        <f>SUM(O5:O14)</f>
        <v>214</v>
      </c>
      <c r="P3" s="12">
        <f>SUM(P5:P14)</f>
        <v>57</v>
      </c>
      <c r="Q3" s="12">
        <f>SUM(Q5:Q14)</f>
        <v>36</v>
      </c>
      <c r="R3" s="12">
        <f>SUM(R5:R14)</f>
        <v>11</v>
      </c>
    </row>
    <row r="4" spans="1:18" ht="31.15" customHeight="1" x14ac:dyDescent="0.35">
      <c r="A4" s="2">
        <v>2</v>
      </c>
      <c r="B4" s="4" t="s">
        <v>38</v>
      </c>
      <c r="C4" s="1">
        <v>0</v>
      </c>
      <c r="D4" s="1">
        <v>65</v>
      </c>
      <c r="E4" s="1">
        <v>0</v>
      </c>
      <c r="F4" s="1">
        <v>0</v>
      </c>
      <c r="G4" s="1">
        <v>67</v>
      </c>
      <c r="H4" s="1">
        <v>103</v>
      </c>
      <c r="I4" s="1">
        <v>44</v>
      </c>
      <c r="J4" s="1">
        <v>0</v>
      </c>
      <c r="K4" s="1">
        <v>0</v>
      </c>
      <c r="L4" s="1">
        <v>177</v>
      </c>
      <c r="M4" s="1">
        <v>0</v>
      </c>
      <c r="N4" s="1">
        <v>0</v>
      </c>
      <c r="O4" s="1">
        <v>214</v>
      </c>
      <c r="P4" s="1">
        <v>57</v>
      </c>
      <c r="Q4" s="1">
        <v>36</v>
      </c>
      <c r="R4" s="1">
        <v>11</v>
      </c>
    </row>
    <row r="5" spans="1:18" ht="16" x14ac:dyDescent="0.35">
      <c r="A5" s="7" t="s">
        <v>28</v>
      </c>
      <c r="B5" s="4" t="s">
        <v>25</v>
      </c>
      <c r="C5" s="1">
        <v>0</v>
      </c>
      <c r="D5" s="1">
        <v>0</v>
      </c>
      <c r="E5" s="1">
        <v>0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">
        <v>0</v>
      </c>
      <c r="L5" s="1">
        <v>0</v>
      </c>
      <c r="M5" s="1">
        <v>0</v>
      </c>
      <c r="N5" s="1">
        <v>0</v>
      </c>
      <c r="O5" s="1">
        <v>0</v>
      </c>
      <c r="P5" s="1">
        <v>0</v>
      </c>
      <c r="Q5" s="1">
        <v>0</v>
      </c>
      <c r="R5" s="1">
        <v>0</v>
      </c>
    </row>
    <row r="6" spans="1:18" ht="16" x14ac:dyDescent="0.35">
      <c r="A6" s="6" t="s">
        <v>29</v>
      </c>
      <c r="B6" s="4" t="s">
        <v>16</v>
      </c>
      <c r="C6" s="1">
        <v>0</v>
      </c>
      <c r="D6" s="1">
        <v>7</v>
      </c>
      <c r="E6" s="1">
        <v>0</v>
      </c>
      <c r="F6" s="1">
        <v>0</v>
      </c>
      <c r="G6" s="1">
        <v>18</v>
      </c>
      <c r="H6" s="1">
        <v>60</v>
      </c>
      <c r="I6" s="1">
        <v>2</v>
      </c>
      <c r="J6" s="1">
        <v>0</v>
      </c>
      <c r="K6" s="1">
        <v>0</v>
      </c>
      <c r="L6" s="1">
        <v>25</v>
      </c>
      <c r="M6" s="1">
        <v>0</v>
      </c>
      <c r="N6" s="1">
        <v>0</v>
      </c>
      <c r="O6" s="1">
        <v>54</v>
      </c>
      <c r="P6" s="1">
        <v>8</v>
      </c>
      <c r="Q6" s="1">
        <v>2</v>
      </c>
      <c r="R6" s="1">
        <v>2</v>
      </c>
    </row>
    <row r="7" spans="1:18" ht="16" x14ac:dyDescent="0.35">
      <c r="A7" s="6" t="s">
        <v>30</v>
      </c>
      <c r="B7" s="4" t="s">
        <v>17</v>
      </c>
      <c r="C7" s="1">
        <v>0</v>
      </c>
      <c r="D7" s="1">
        <v>24</v>
      </c>
      <c r="E7" s="1">
        <v>0</v>
      </c>
      <c r="F7" s="1">
        <v>0</v>
      </c>
      <c r="G7" s="1">
        <v>25</v>
      </c>
      <c r="H7" s="1">
        <v>35</v>
      </c>
      <c r="I7" s="1">
        <v>4</v>
      </c>
      <c r="J7" s="1">
        <v>0</v>
      </c>
      <c r="K7" s="1">
        <v>0</v>
      </c>
      <c r="L7" s="1">
        <v>72</v>
      </c>
      <c r="M7" s="1">
        <v>0</v>
      </c>
      <c r="N7" s="1">
        <v>0</v>
      </c>
      <c r="O7" s="1">
        <v>87</v>
      </c>
      <c r="P7" s="1">
        <v>19</v>
      </c>
      <c r="Q7" s="1">
        <v>1</v>
      </c>
      <c r="R7" s="1">
        <v>4</v>
      </c>
    </row>
    <row r="8" spans="1:18" ht="16" x14ac:dyDescent="0.35">
      <c r="A8" s="6" t="s">
        <v>31</v>
      </c>
      <c r="B8" s="4" t="s">
        <v>18</v>
      </c>
      <c r="C8" s="1">
        <v>0</v>
      </c>
      <c r="D8" s="1">
        <v>25</v>
      </c>
      <c r="E8" s="1">
        <v>0</v>
      </c>
      <c r="F8" s="1">
        <v>0</v>
      </c>
      <c r="G8" s="1">
        <v>19</v>
      </c>
      <c r="H8" s="1">
        <v>6</v>
      </c>
      <c r="I8" s="1">
        <v>13</v>
      </c>
      <c r="J8" s="1">
        <v>0</v>
      </c>
      <c r="K8" s="1">
        <v>0</v>
      </c>
      <c r="L8" s="1">
        <v>66</v>
      </c>
      <c r="M8" s="1">
        <v>0</v>
      </c>
      <c r="N8" s="1">
        <v>0</v>
      </c>
      <c r="O8" s="1">
        <v>57</v>
      </c>
      <c r="P8" s="1">
        <v>23</v>
      </c>
      <c r="Q8" s="1">
        <v>13</v>
      </c>
      <c r="R8" s="1">
        <v>4</v>
      </c>
    </row>
    <row r="9" spans="1:18" ht="16" x14ac:dyDescent="0.35">
      <c r="A9" s="6" t="s">
        <v>33</v>
      </c>
      <c r="B9" s="4" t="s">
        <v>19</v>
      </c>
      <c r="C9" s="1">
        <v>0</v>
      </c>
      <c r="D9" s="1">
        <v>6</v>
      </c>
      <c r="E9" s="1">
        <v>0</v>
      </c>
      <c r="F9" s="1">
        <v>0</v>
      </c>
      <c r="G9" s="1">
        <v>3</v>
      </c>
      <c r="H9" s="1">
        <v>2</v>
      </c>
      <c r="I9" s="1">
        <v>18</v>
      </c>
      <c r="J9" s="1">
        <v>0</v>
      </c>
      <c r="K9" s="1">
        <v>0</v>
      </c>
      <c r="L9" s="1">
        <v>11</v>
      </c>
      <c r="M9" s="1">
        <v>0</v>
      </c>
      <c r="N9" s="1">
        <v>0</v>
      </c>
      <c r="O9" s="1">
        <v>9</v>
      </c>
      <c r="P9" s="1">
        <v>5</v>
      </c>
      <c r="Q9" s="1">
        <v>12</v>
      </c>
      <c r="R9" s="1">
        <v>0</v>
      </c>
    </row>
    <row r="10" spans="1:18" ht="16" x14ac:dyDescent="0.35">
      <c r="A10" s="6" t="s">
        <v>34</v>
      </c>
      <c r="B10" s="4" t="s">
        <v>20</v>
      </c>
      <c r="C10" s="1">
        <v>0</v>
      </c>
      <c r="D10" s="1">
        <v>3</v>
      </c>
      <c r="E10" s="1">
        <v>0</v>
      </c>
      <c r="F10" s="1">
        <v>0</v>
      </c>
      <c r="G10" s="1">
        <v>1</v>
      </c>
      <c r="H10" s="1">
        <v>0</v>
      </c>
      <c r="I10" s="1">
        <v>5</v>
      </c>
      <c r="J10" s="1">
        <v>0</v>
      </c>
      <c r="K10" s="1">
        <v>0</v>
      </c>
      <c r="L10" s="1">
        <v>3</v>
      </c>
      <c r="M10" s="1">
        <v>0</v>
      </c>
      <c r="N10" s="1">
        <v>0</v>
      </c>
      <c r="O10" s="1">
        <v>3</v>
      </c>
      <c r="P10" s="1">
        <v>1</v>
      </c>
      <c r="Q10" s="1">
        <v>5</v>
      </c>
      <c r="R10" s="1">
        <v>1</v>
      </c>
    </row>
    <row r="11" spans="1:18" ht="16" x14ac:dyDescent="0.35">
      <c r="A11" s="6" t="s">
        <v>35</v>
      </c>
      <c r="B11" s="4" t="s">
        <v>21</v>
      </c>
      <c r="C11" s="1">
        <v>0</v>
      </c>
      <c r="D11" s="1">
        <v>0</v>
      </c>
      <c r="E11" s="1">
        <v>0</v>
      </c>
      <c r="F11" s="1">
        <v>0</v>
      </c>
      <c r="G11" s="1">
        <v>1</v>
      </c>
      <c r="H11" s="1">
        <v>0</v>
      </c>
      <c r="I11" s="1">
        <v>1</v>
      </c>
      <c r="J11" s="1">
        <v>0</v>
      </c>
      <c r="K11" s="1">
        <v>0</v>
      </c>
      <c r="L11" s="1">
        <v>0</v>
      </c>
      <c r="M11" s="1">
        <v>0</v>
      </c>
      <c r="N11" s="1">
        <v>0</v>
      </c>
      <c r="O11" s="1">
        <v>4</v>
      </c>
      <c r="P11" s="1">
        <v>1</v>
      </c>
      <c r="Q11" s="1">
        <v>2</v>
      </c>
      <c r="R11" s="1">
        <v>0</v>
      </c>
    </row>
    <row r="12" spans="1:18" ht="16" x14ac:dyDescent="0.35">
      <c r="A12" s="7" t="s">
        <v>36</v>
      </c>
      <c r="B12" s="4" t="s">
        <v>22</v>
      </c>
      <c r="C12" s="1">
        <v>0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1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1</v>
      </c>
      <c r="R12" s="1">
        <v>0</v>
      </c>
    </row>
    <row r="13" spans="1:18" ht="16" x14ac:dyDescent="0.35">
      <c r="A13" s="6" t="s">
        <v>37</v>
      </c>
      <c r="B13" s="4" t="s">
        <v>23</v>
      </c>
      <c r="C13" s="1">
        <v>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">
        <v>0</v>
      </c>
    </row>
    <row r="14" spans="1:18" ht="32" x14ac:dyDescent="0.35">
      <c r="A14" s="2">
        <v>4</v>
      </c>
      <c r="B14" s="4" t="s">
        <v>39</v>
      </c>
      <c r="C14" s="1">
        <v>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</row>
    <row r="15" spans="1:18" ht="32" x14ac:dyDescent="0.35">
      <c r="A15" s="8">
        <v>5</v>
      </c>
      <c r="B15" s="4" t="s">
        <v>40</v>
      </c>
      <c r="C15" s="16" t="s">
        <v>42</v>
      </c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8"/>
    </row>
    <row r="16" spans="1:18" ht="16" x14ac:dyDescent="0.35">
      <c r="A16" s="2">
        <v>6</v>
      </c>
      <c r="B16" s="4" t="s">
        <v>41</v>
      </c>
      <c r="C16" s="2">
        <v>0</v>
      </c>
      <c r="D16" s="1">
        <v>0</v>
      </c>
      <c r="E16" s="1">
        <v>0</v>
      </c>
      <c r="F16" s="1">
        <v>0</v>
      </c>
      <c r="G16" s="1">
        <v>1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</row>
    <row r="17" spans="1:3" x14ac:dyDescent="0.35">
      <c r="C17" s="3"/>
    </row>
    <row r="18" spans="1:3" x14ac:dyDescent="0.35">
      <c r="A18" s="5" t="s">
        <v>44</v>
      </c>
      <c r="B18" t="s">
        <v>45</v>
      </c>
      <c r="C18" s="3"/>
    </row>
    <row r="19" spans="1:3" x14ac:dyDescent="0.35">
      <c r="C19" s="3"/>
    </row>
    <row r="20" spans="1:3" x14ac:dyDescent="0.35">
      <c r="C20" s="3"/>
    </row>
    <row r="21" spans="1:3" x14ac:dyDescent="0.35">
      <c r="C21" s="3"/>
    </row>
    <row r="22" spans="1:3" x14ac:dyDescent="0.35">
      <c r="C22" s="3"/>
    </row>
    <row r="23" spans="1:3" x14ac:dyDescent="0.35">
      <c r="C23" s="3"/>
    </row>
    <row r="24" spans="1:3" x14ac:dyDescent="0.35">
      <c r="C24" s="3"/>
    </row>
    <row r="25" spans="1:3" x14ac:dyDescent="0.35">
      <c r="C25" s="3"/>
    </row>
    <row r="26" spans="1:3" x14ac:dyDescent="0.35">
      <c r="C26" s="3"/>
    </row>
    <row r="27" spans="1:3" x14ac:dyDescent="0.35">
      <c r="C27" s="3"/>
    </row>
    <row r="28" spans="1:3" x14ac:dyDescent="0.35">
      <c r="C28" s="3"/>
    </row>
    <row r="29" spans="1:3" x14ac:dyDescent="0.35">
      <c r="C29" s="3"/>
    </row>
  </sheetData>
  <mergeCells count="1">
    <mergeCell ref="C15:R15"/>
  </mergeCell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UHBW 31-Mar-24</vt:lpstr>
      <vt:lpstr>UHBW 31-Mar-23</vt:lpstr>
      <vt:lpstr>UHBW 31-Mar-22</vt:lpstr>
      <vt:lpstr>UHBW31-Mar-21</vt:lpstr>
      <vt:lpstr>UHBW 31-Mar-20</vt:lpstr>
      <vt:lpstr>UHBW 31-Mar-19</vt:lpstr>
      <vt:lpstr>UHBW 31-Mar-18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2024-06-04T08:05:00Z</dcterms:created>
  <dcterms:modified xsi:type="dcterms:W3CDTF">2024-06-06T13:14:05Z</dcterms:modified>
</cp:coreProperties>
</file>