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5F6B072E-25E1-4131-8259-7538AB066348}" xr6:coauthVersionLast="47" xr6:coauthVersionMax="47" xr10:uidLastSave="{00000000-0000-0000-0000-000000000000}"/>
  <bookViews>
    <workbookView xWindow="28680" yWindow="-120" windowWidth="29040" windowHeight="15840" activeTab="1" xr2:uid="{8487A9C1-069F-434D-9C81-28F3FFA340B1}"/>
  </bookViews>
  <sheets>
    <sheet name="A&amp;E" sheetId="1" r:id="rId1"/>
    <sheet name="Inpatien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D24" i="1" l="1"/>
  <c r="G22" i="1"/>
  <c r="D22" i="1"/>
  <c r="G21" i="1"/>
  <c r="D21" i="1"/>
  <c r="G20" i="1"/>
  <c r="D20" i="1"/>
  <c r="G19" i="1"/>
  <c r="D19" i="1"/>
  <c r="G18" i="1"/>
  <c r="D18" i="1"/>
  <c r="G17" i="1"/>
  <c r="G38" i="1"/>
  <c r="G39" i="1"/>
  <c r="G40" i="1"/>
  <c r="G41" i="1"/>
  <c r="D42" i="1"/>
  <c r="D43" i="1"/>
</calcChain>
</file>

<file path=xl/sharedStrings.xml><?xml version="1.0" encoding="utf-8"?>
<sst xmlns="http://schemas.openxmlformats.org/spreadsheetml/2006/main" count="74" uniqueCount="11">
  <si>
    <t>Patients Screened</t>
  </si>
  <si>
    <t>% admissions screened</t>
  </si>
  <si>
    <t>Antibiotics within 1 hour of diagnosis</t>
  </si>
  <si>
    <t>% patients who received antibiotics within 1 hour of diagnosis</t>
  </si>
  <si>
    <t>% undergoing sepsis screening</t>
  </si>
  <si>
    <t>Number of patients who screened positive</t>
  </si>
  <si>
    <t>Patients audited</t>
  </si>
  <si>
    <t>Data not yet available</t>
  </si>
  <si>
    <t>*</t>
  </si>
  <si>
    <t>**Data not  available</t>
  </si>
  <si>
    <t>Data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</si>
</sst>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17" fontId="1" fillId="0" borderId="2" xfId="0" applyNumberFormat="1" applyFont="1" applyBorder="1"/>
    <xf numFmtId="0" fontId="1" fillId="0" borderId="2" xfId="0" applyFont="1" applyBorder="1"/>
    <xf numFmtId="17" fontId="1" fillId="0" borderId="5" xfId="0" applyNumberFormat="1" applyFont="1" applyBorder="1"/>
    <xf numFmtId="0" fontId="0" fillId="0" borderId="4" xfId="0" applyBorder="1"/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4" xfId="1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9" fontId="0" fillId="0" borderId="5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9" fontId="0" fillId="0" borderId="2" xfId="1" applyFont="1" applyBorder="1" applyAlignment="1">
      <alignment horizontal="center"/>
    </xf>
    <xf numFmtId="9" fontId="0" fillId="0" borderId="5" xfId="1" applyFont="1" applyBorder="1" applyAlignment="1">
      <alignment horizontal="center"/>
    </xf>
    <xf numFmtId="0" fontId="0" fillId="0" borderId="4" xfId="1" applyNumberFormat="1" applyFont="1" applyBorder="1" applyAlignment="1">
      <alignment horizontal="center"/>
    </xf>
    <xf numFmtId="0" fontId="0" fillId="0" borderId="0" xfId="1" applyNumberFormat="1" applyFont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1" applyNumberFormat="1" applyFont="1" applyAlignment="1">
      <alignment horizontal="center" wrapText="1"/>
    </xf>
    <xf numFmtId="9" fontId="0" fillId="0" borderId="4" xfId="1" applyFont="1" applyBorder="1" applyAlignment="1">
      <alignment horizontal="center" wrapText="1"/>
    </xf>
    <xf numFmtId="9" fontId="0" fillId="0" borderId="0" xfId="1" applyFont="1" applyAlignment="1">
      <alignment horizontal="center" wrapText="1"/>
    </xf>
    <xf numFmtId="9" fontId="0" fillId="0" borderId="0" xfId="0" applyNumberFormat="1" applyAlignment="1">
      <alignment horizontal="center" wrapText="1"/>
    </xf>
    <xf numFmtId="9" fontId="0" fillId="0" borderId="8" xfId="1" applyFont="1" applyBorder="1" applyAlignment="1">
      <alignment horizontal="center" wrapText="1"/>
    </xf>
    <xf numFmtId="9" fontId="0" fillId="0" borderId="6" xfId="1" applyFont="1" applyBorder="1" applyAlignment="1">
      <alignment horizontal="center" wrapText="1"/>
    </xf>
    <xf numFmtId="9" fontId="0" fillId="0" borderId="8" xfId="0" applyNumberFormat="1" applyBorder="1" applyAlignment="1">
      <alignment horizontal="center" wrapText="1"/>
    </xf>
    <xf numFmtId="9" fontId="0" fillId="0" borderId="6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A1B2-2039-402F-8350-A19BA608920D}">
  <dimension ref="A1:G265"/>
  <sheetViews>
    <sheetView workbookViewId="0">
      <pane ySplit="1" topLeftCell="A20" activePane="bottomLeft" state="frozen"/>
      <selection pane="bottomLeft" activeCell="J23" sqref="J23"/>
    </sheetView>
  </sheetViews>
  <sheetFormatPr defaultRowHeight="14.5" x14ac:dyDescent="0.35"/>
  <cols>
    <col min="1" max="1" width="11.36328125" style="4" customWidth="1"/>
    <col min="2" max="2" width="16.7265625" style="25" customWidth="1"/>
    <col min="3" max="3" width="10.54296875" style="11" customWidth="1"/>
    <col min="4" max="4" width="12.1796875" style="23" customWidth="1"/>
    <col min="5" max="5" width="8.7265625" style="11"/>
    <col min="6" max="6" width="10.26953125" style="25" customWidth="1"/>
    <col min="7" max="7" width="13.54296875" style="25" customWidth="1"/>
  </cols>
  <sheetData>
    <row r="1" spans="1:7" s="1" customFormat="1" ht="87.65" customHeight="1" x14ac:dyDescent="0.35">
      <c r="A1" s="2"/>
      <c r="B1" s="8" t="s">
        <v>6</v>
      </c>
      <c r="C1" s="8" t="s">
        <v>0</v>
      </c>
      <c r="D1" s="15" t="s">
        <v>1</v>
      </c>
      <c r="E1" s="8" t="s">
        <v>5</v>
      </c>
      <c r="F1" s="8" t="s">
        <v>2</v>
      </c>
      <c r="G1" s="8" t="s">
        <v>3</v>
      </c>
    </row>
    <row r="2" spans="1:7" s="6" customFormat="1" x14ac:dyDescent="0.35">
      <c r="A2" s="5">
        <v>43922</v>
      </c>
      <c r="B2" s="24">
        <v>15</v>
      </c>
      <c r="C2" s="9">
        <v>14</v>
      </c>
      <c r="D2" s="16">
        <v>0.93</v>
      </c>
      <c r="E2" s="9">
        <v>12</v>
      </c>
      <c r="F2" s="24">
        <v>10</v>
      </c>
      <c r="G2" s="27">
        <v>0.83</v>
      </c>
    </row>
    <row r="3" spans="1:7" x14ac:dyDescent="0.35">
      <c r="A3" s="3">
        <v>43952</v>
      </c>
      <c r="B3" s="25">
        <v>15</v>
      </c>
      <c r="C3" s="11">
        <v>10</v>
      </c>
      <c r="D3" s="17">
        <v>0.66600000000000004</v>
      </c>
      <c r="E3" s="11">
        <v>8</v>
      </c>
      <c r="F3" s="25">
        <v>7</v>
      </c>
      <c r="G3" s="28">
        <v>0.875</v>
      </c>
    </row>
    <row r="4" spans="1:7" x14ac:dyDescent="0.35">
      <c r="A4" s="3">
        <v>43983</v>
      </c>
      <c r="B4" s="25">
        <v>16</v>
      </c>
      <c r="C4" s="11">
        <v>15</v>
      </c>
      <c r="D4" s="18">
        <v>0.93799999999999994</v>
      </c>
      <c r="E4" s="11">
        <v>12</v>
      </c>
      <c r="F4" s="25">
        <v>10</v>
      </c>
      <c r="G4" s="28">
        <v>0.83</v>
      </c>
    </row>
    <row r="5" spans="1:7" x14ac:dyDescent="0.35">
      <c r="A5" s="3">
        <v>44013</v>
      </c>
      <c r="B5" s="25">
        <v>15</v>
      </c>
      <c r="C5" s="11">
        <v>13</v>
      </c>
      <c r="D5" s="18">
        <v>0.86699999999999999</v>
      </c>
      <c r="E5" s="11">
        <v>11</v>
      </c>
      <c r="F5" s="25">
        <v>10</v>
      </c>
      <c r="G5" s="28">
        <v>0.90900000000000003</v>
      </c>
    </row>
    <row r="6" spans="1:7" x14ac:dyDescent="0.35">
      <c r="A6" s="3">
        <v>44044</v>
      </c>
      <c r="B6" s="25">
        <v>13</v>
      </c>
      <c r="C6" s="11">
        <v>12</v>
      </c>
      <c r="D6" s="18">
        <v>0.92310000000000003</v>
      </c>
      <c r="E6" s="11">
        <v>9</v>
      </c>
      <c r="F6" s="25">
        <v>7</v>
      </c>
      <c r="G6" s="28">
        <v>0.77800000000000002</v>
      </c>
    </row>
    <row r="7" spans="1:7" x14ac:dyDescent="0.35">
      <c r="A7" s="3">
        <v>44075</v>
      </c>
      <c r="B7" s="25">
        <v>23</v>
      </c>
      <c r="C7" s="11">
        <v>21</v>
      </c>
      <c r="D7" s="18">
        <v>0.91</v>
      </c>
      <c r="E7" s="11">
        <v>9</v>
      </c>
      <c r="F7" s="25">
        <v>8</v>
      </c>
      <c r="G7" s="28">
        <v>0.89</v>
      </c>
    </row>
    <row r="8" spans="1:7" x14ac:dyDescent="0.35">
      <c r="A8" s="3">
        <v>44105</v>
      </c>
      <c r="B8" s="25">
        <v>26</v>
      </c>
      <c r="C8" s="11">
        <v>26</v>
      </c>
      <c r="D8" s="18">
        <v>1</v>
      </c>
      <c r="E8" s="11">
        <v>21</v>
      </c>
      <c r="F8" s="25">
        <v>21</v>
      </c>
      <c r="G8" s="28">
        <v>1</v>
      </c>
    </row>
    <row r="9" spans="1:7" x14ac:dyDescent="0.35">
      <c r="A9" s="3">
        <v>44136</v>
      </c>
      <c r="B9" s="25">
        <v>23</v>
      </c>
      <c r="C9" s="11">
        <v>19</v>
      </c>
      <c r="D9" s="18">
        <v>0.83</v>
      </c>
      <c r="E9" s="11">
        <v>19</v>
      </c>
      <c r="F9" s="25">
        <v>16</v>
      </c>
      <c r="G9" s="28">
        <v>0.84</v>
      </c>
    </row>
    <row r="10" spans="1:7" x14ac:dyDescent="0.35">
      <c r="A10" s="3">
        <v>44166</v>
      </c>
      <c r="B10" s="25">
        <v>10</v>
      </c>
      <c r="C10" s="11">
        <v>10</v>
      </c>
      <c r="D10" s="18">
        <v>1</v>
      </c>
      <c r="E10" s="11">
        <v>6</v>
      </c>
      <c r="F10" s="25" t="s">
        <v>8</v>
      </c>
      <c r="G10" s="28">
        <v>0.83299999999999996</v>
      </c>
    </row>
    <row r="11" spans="1:7" x14ac:dyDescent="0.35">
      <c r="A11" s="3">
        <v>44197</v>
      </c>
      <c r="B11" s="25">
        <v>16</v>
      </c>
      <c r="C11" s="11">
        <v>13</v>
      </c>
      <c r="D11" s="18">
        <v>0.81</v>
      </c>
      <c r="E11" s="11">
        <v>13</v>
      </c>
      <c r="F11" s="25">
        <v>9</v>
      </c>
      <c r="G11" s="28">
        <v>0.69</v>
      </c>
    </row>
    <row r="12" spans="1:7" x14ac:dyDescent="0.35">
      <c r="A12" s="3">
        <v>44228</v>
      </c>
      <c r="B12" s="25">
        <v>15</v>
      </c>
      <c r="C12" s="11">
        <v>13</v>
      </c>
      <c r="D12" s="18">
        <v>0.87</v>
      </c>
      <c r="E12" s="11">
        <v>12</v>
      </c>
      <c r="F12" s="25">
        <v>10</v>
      </c>
      <c r="G12" s="28">
        <v>0.83</v>
      </c>
    </row>
    <row r="13" spans="1:7" x14ac:dyDescent="0.35">
      <c r="A13" s="3">
        <v>44256</v>
      </c>
      <c r="B13" s="25">
        <v>10</v>
      </c>
      <c r="C13" s="11">
        <v>10</v>
      </c>
      <c r="D13" s="18">
        <v>1</v>
      </c>
      <c r="E13" s="11">
        <v>9</v>
      </c>
      <c r="F13" s="25">
        <v>8</v>
      </c>
      <c r="G13" s="28">
        <v>0.89</v>
      </c>
    </row>
    <row r="14" spans="1:7" s="6" customFormat="1" x14ac:dyDescent="0.35">
      <c r="A14" s="5">
        <v>44287</v>
      </c>
      <c r="B14" s="24">
        <v>6</v>
      </c>
      <c r="C14" s="9">
        <v>6</v>
      </c>
      <c r="D14" s="19">
        <v>1</v>
      </c>
      <c r="E14" s="9">
        <v>6</v>
      </c>
      <c r="F14" s="24" t="s">
        <v>8</v>
      </c>
      <c r="G14" s="27">
        <v>0.66669999999999996</v>
      </c>
    </row>
    <row r="15" spans="1:7" x14ac:dyDescent="0.35">
      <c r="A15" s="3">
        <v>44317</v>
      </c>
      <c r="B15" s="25" t="s">
        <v>8</v>
      </c>
      <c r="C15" s="11" t="s">
        <v>8</v>
      </c>
      <c r="D15" s="18">
        <v>1</v>
      </c>
      <c r="E15" s="11" t="s">
        <v>8</v>
      </c>
      <c r="F15" s="25" t="s">
        <v>8</v>
      </c>
      <c r="G15" s="28">
        <v>0.6</v>
      </c>
    </row>
    <row r="16" spans="1:7" x14ac:dyDescent="0.35">
      <c r="A16" s="3">
        <v>44348</v>
      </c>
      <c r="B16" s="25">
        <v>10</v>
      </c>
      <c r="C16" s="11">
        <v>10</v>
      </c>
      <c r="D16" s="18">
        <v>1</v>
      </c>
      <c r="E16" s="11">
        <v>10</v>
      </c>
      <c r="F16" s="25">
        <v>10</v>
      </c>
      <c r="G16" s="28">
        <v>1</v>
      </c>
    </row>
    <row r="17" spans="1:7" x14ac:dyDescent="0.35">
      <c r="A17" s="3">
        <v>44378</v>
      </c>
      <c r="B17" s="25">
        <v>20</v>
      </c>
      <c r="C17" s="11">
        <v>20</v>
      </c>
      <c r="D17" s="18">
        <v>1</v>
      </c>
      <c r="E17" s="11">
        <v>18</v>
      </c>
      <c r="F17" s="25">
        <v>16</v>
      </c>
      <c r="G17" s="28">
        <f>16/18</f>
        <v>0.88888888888888884</v>
      </c>
    </row>
    <row r="18" spans="1:7" x14ac:dyDescent="0.35">
      <c r="A18" s="3">
        <v>44409</v>
      </c>
      <c r="B18" s="25">
        <v>12</v>
      </c>
      <c r="C18" s="11">
        <v>9</v>
      </c>
      <c r="D18" s="18">
        <f>9/12</f>
        <v>0.75</v>
      </c>
      <c r="E18" s="11">
        <v>12</v>
      </c>
      <c r="F18" s="25">
        <v>11</v>
      </c>
      <c r="G18" s="28">
        <f>11/12</f>
        <v>0.91666666666666663</v>
      </c>
    </row>
    <row r="19" spans="1:7" x14ac:dyDescent="0.35">
      <c r="A19" s="3">
        <v>44440</v>
      </c>
      <c r="B19" s="25">
        <v>26</v>
      </c>
      <c r="C19" s="11">
        <v>22</v>
      </c>
      <c r="D19" s="18">
        <f>22/26</f>
        <v>0.84615384615384615</v>
      </c>
      <c r="E19" s="11">
        <v>20</v>
      </c>
      <c r="F19" s="25">
        <v>17</v>
      </c>
      <c r="G19" s="28">
        <f>17/20</f>
        <v>0.85</v>
      </c>
    </row>
    <row r="20" spans="1:7" x14ac:dyDescent="0.35">
      <c r="A20" s="3">
        <v>44470</v>
      </c>
      <c r="B20" s="25">
        <v>19</v>
      </c>
      <c r="C20" s="11">
        <v>13</v>
      </c>
      <c r="D20" s="18">
        <f>13/19</f>
        <v>0.68421052631578949</v>
      </c>
      <c r="E20" s="11">
        <v>18</v>
      </c>
      <c r="F20" s="25">
        <v>17</v>
      </c>
      <c r="G20" s="28">
        <f>17/18</f>
        <v>0.94444444444444442</v>
      </c>
    </row>
    <row r="21" spans="1:7" x14ac:dyDescent="0.35">
      <c r="A21" s="3">
        <v>44501</v>
      </c>
      <c r="B21" s="25">
        <v>31</v>
      </c>
      <c r="C21" s="11">
        <v>19</v>
      </c>
      <c r="D21" s="18">
        <f>19/31</f>
        <v>0.61290322580645162</v>
      </c>
      <c r="E21" s="11">
        <v>24</v>
      </c>
      <c r="F21" s="25">
        <v>20</v>
      </c>
      <c r="G21" s="28">
        <f>20/24</f>
        <v>0.83333333333333337</v>
      </c>
    </row>
    <row r="22" spans="1:7" x14ac:dyDescent="0.35">
      <c r="A22" s="3">
        <v>44531</v>
      </c>
      <c r="B22" s="25">
        <v>31</v>
      </c>
      <c r="C22" s="11">
        <v>21</v>
      </c>
      <c r="D22" s="18">
        <f>21/31</f>
        <v>0.67741935483870963</v>
      </c>
      <c r="E22" s="11">
        <v>30</v>
      </c>
      <c r="F22" s="25">
        <v>21</v>
      </c>
      <c r="G22" s="28">
        <f>21/30</f>
        <v>0.7</v>
      </c>
    </row>
    <row r="23" spans="1:7" ht="29" x14ac:dyDescent="0.35">
      <c r="A23" s="3">
        <v>44562</v>
      </c>
      <c r="B23" s="25" t="s">
        <v>9</v>
      </c>
      <c r="D23" s="18"/>
      <c r="G23" s="28"/>
    </row>
    <row r="24" spans="1:7" x14ac:dyDescent="0.35">
      <c r="A24" s="3">
        <v>44593</v>
      </c>
      <c r="B24" s="25">
        <v>29</v>
      </c>
      <c r="C24" s="11">
        <v>18</v>
      </c>
      <c r="D24" s="18">
        <f>18/29</f>
        <v>0.62068965517241381</v>
      </c>
      <c r="E24" s="11">
        <v>23</v>
      </c>
      <c r="F24" s="25">
        <v>16</v>
      </c>
      <c r="G24" s="28">
        <v>0.79500000000000004</v>
      </c>
    </row>
    <row r="25" spans="1:7" x14ac:dyDescent="0.35">
      <c r="A25" s="3">
        <v>44621</v>
      </c>
      <c r="B25" s="25">
        <v>22</v>
      </c>
      <c r="C25" s="11">
        <v>17</v>
      </c>
      <c r="D25" s="18">
        <v>0.76</v>
      </c>
      <c r="E25" s="11">
        <v>28</v>
      </c>
      <c r="F25" s="25">
        <v>18</v>
      </c>
      <c r="G25" s="28">
        <v>0.64</v>
      </c>
    </row>
    <row r="26" spans="1:7" s="6" customFormat="1" ht="29" x14ac:dyDescent="0.35">
      <c r="A26" s="5">
        <v>44652</v>
      </c>
      <c r="B26" s="24">
        <v>30</v>
      </c>
      <c r="C26" s="20">
        <v>26</v>
      </c>
      <c r="D26" s="19">
        <v>0.86</v>
      </c>
      <c r="E26" s="9">
        <v>10</v>
      </c>
      <c r="F26" s="24" t="s">
        <v>10</v>
      </c>
      <c r="G26" s="27" t="s">
        <v>10</v>
      </c>
    </row>
    <row r="27" spans="1:7" x14ac:dyDescent="0.35">
      <c r="A27" s="3">
        <v>44682</v>
      </c>
      <c r="B27" s="25">
        <v>30</v>
      </c>
      <c r="C27" s="21">
        <v>29</v>
      </c>
      <c r="D27" s="18">
        <v>0.97</v>
      </c>
      <c r="E27" s="11">
        <v>10</v>
      </c>
      <c r="F27" s="26">
        <v>6</v>
      </c>
      <c r="G27" s="28">
        <v>0.6</v>
      </c>
    </row>
    <row r="28" spans="1:7" x14ac:dyDescent="0.35">
      <c r="A28" s="3">
        <v>44713</v>
      </c>
      <c r="B28" s="25">
        <v>30</v>
      </c>
      <c r="C28" s="21">
        <v>27</v>
      </c>
      <c r="D28" s="18">
        <v>0.91</v>
      </c>
      <c r="E28" s="11">
        <v>24</v>
      </c>
      <c r="F28" s="26">
        <v>21</v>
      </c>
      <c r="G28" s="28">
        <v>0.875</v>
      </c>
    </row>
    <row r="29" spans="1:7" x14ac:dyDescent="0.35">
      <c r="A29" s="3">
        <v>44743</v>
      </c>
      <c r="B29" s="25">
        <v>30</v>
      </c>
      <c r="C29" s="21">
        <v>28</v>
      </c>
      <c r="D29" s="18">
        <v>0.95</v>
      </c>
      <c r="E29" s="11">
        <v>12</v>
      </c>
      <c r="F29" s="26">
        <v>11</v>
      </c>
      <c r="G29" s="28">
        <v>0.92</v>
      </c>
    </row>
    <row r="30" spans="1:7" x14ac:dyDescent="0.35">
      <c r="A30" s="3">
        <v>44774</v>
      </c>
      <c r="B30" s="25">
        <v>30</v>
      </c>
      <c r="C30" s="21">
        <v>27</v>
      </c>
      <c r="D30" s="18">
        <v>0.91</v>
      </c>
      <c r="E30" s="11">
        <v>19</v>
      </c>
      <c r="F30" s="26">
        <v>18</v>
      </c>
      <c r="G30" s="28">
        <v>0.94</v>
      </c>
    </row>
    <row r="31" spans="1:7" x14ac:dyDescent="0.35">
      <c r="A31" s="3">
        <v>44805</v>
      </c>
      <c r="B31" s="25">
        <v>30</v>
      </c>
      <c r="C31" s="21">
        <v>26</v>
      </c>
      <c r="D31" s="18">
        <v>0.88</v>
      </c>
      <c r="E31" s="11">
        <v>12</v>
      </c>
      <c r="F31" s="26">
        <v>12</v>
      </c>
      <c r="G31" s="28">
        <v>1</v>
      </c>
    </row>
    <row r="32" spans="1:7" x14ac:dyDescent="0.35">
      <c r="A32" s="3">
        <v>44835</v>
      </c>
      <c r="B32" s="25">
        <v>30</v>
      </c>
      <c r="C32" s="21">
        <v>19</v>
      </c>
      <c r="D32" s="18">
        <v>0.66</v>
      </c>
      <c r="E32" s="11">
        <v>19</v>
      </c>
      <c r="F32" s="26">
        <v>15</v>
      </c>
      <c r="G32" s="28">
        <v>0.79</v>
      </c>
    </row>
    <row r="33" spans="1:7" x14ac:dyDescent="0.35">
      <c r="A33" s="3">
        <v>44866</v>
      </c>
      <c r="B33" s="25">
        <v>30</v>
      </c>
      <c r="C33" s="21">
        <v>18</v>
      </c>
      <c r="D33" s="18">
        <v>0.6</v>
      </c>
      <c r="E33" s="11">
        <v>13</v>
      </c>
      <c r="F33" s="26">
        <v>11</v>
      </c>
      <c r="G33" s="28">
        <v>0.85</v>
      </c>
    </row>
    <row r="34" spans="1:7" x14ac:dyDescent="0.35">
      <c r="A34" s="3">
        <v>44896</v>
      </c>
      <c r="B34" s="25">
        <v>30</v>
      </c>
      <c r="C34" s="21">
        <v>20</v>
      </c>
      <c r="D34" s="18">
        <v>0.69</v>
      </c>
      <c r="E34" s="11">
        <v>12</v>
      </c>
      <c r="F34" s="26">
        <v>11</v>
      </c>
      <c r="G34" s="28">
        <v>0.92</v>
      </c>
    </row>
    <row r="35" spans="1:7" x14ac:dyDescent="0.35">
      <c r="A35" s="3">
        <v>44927</v>
      </c>
      <c r="B35" s="25">
        <v>30</v>
      </c>
      <c r="C35" s="21">
        <v>18</v>
      </c>
      <c r="D35" s="18">
        <v>0.6</v>
      </c>
      <c r="E35" s="11">
        <v>13</v>
      </c>
      <c r="F35" s="26">
        <v>2</v>
      </c>
      <c r="G35" s="28">
        <f>11/13</f>
        <v>0.84615384615384615</v>
      </c>
    </row>
    <row r="36" spans="1:7" x14ac:dyDescent="0.35">
      <c r="A36" s="3">
        <v>44958</v>
      </c>
      <c r="B36" s="25">
        <v>30</v>
      </c>
      <c r="C36" s="21">
        <v>26</v>
      </c>
      <c r="D36" s="18">
        <v>0.86</v>
      </c>
      <c r="E36" s="11">
        <v>11</v>
      </c>
      <c r="F36" s="26">
        <v>2</v>
      </c>
      <c r="G36" s="28">
        <v>1</v>
      </c>
    </row>
    <row r="37" spans="1:7" x14ac:dyDescent="0.35">
      <c r="A37" s="3">
        <v>44986</v>
      </c>
      <c r="B37" s="25" t="s">
        <v>8</v>
      </c>
      <c r="C37" s="21" t="s">
        <v>8</v>
      </c>
      <c r="D37" s="18" t="s">
        <v>8</v>
      </c>
      <c r="E37" s="11" t="s">
        <v>8</v>
      </c>
      <c r="F37" s="26" t="s">
        <v>8</v>
      </c>
      <c r="G37" s="28" t="s">
        <v>8</v>
      </c>
    </row>
    <row r="38" spans="1:7" s="6" customFormat="1" x14ac:dyDescent="0.35">
      <c r="A38" s="5">
        <v>45017</v>
      </c>
      <c r="B38" s="24">
        <v>18</v>
      </c>
      <c r="C38" s="9">
        <v>18</v>
      </c>
      <c r="D38" s="16">
        <v>1</v>
      </c>
      <c r="E38" s="9">
        <v>13</v>
      </c>
      <c r="F38" s="24">
        <v>11</v>
      </c>
      <c r="G38" s="27">
        <f>11/13</f>
        <v>0.84615384615384615</v>
      </c>
    </row>
    <row r="39" spans="1:7" x14ac:dyDescent="0.35">
      <c r="A39" s="3">
        <v>45047</v>
      </c>
      <c r="B39" s="25">
        <v>18</v>
      </c>
      <c r="C39" s="11">
        <v>18</v>
      </c>
      <c r="D39" s="22">
        <v>1</v>
      </c>
      <c r="E39" s="11">
        <v>14</v>
      </c>
      <c r="F39" s="25">
        <v>13</v>
      </c>
      <c r="G39" s="28">
        <f>13/14</f>
        <v>0.9285714285714286</v>
      </c>
    </row>
    <row r="40" spans="1:7" x14ac:dyDescent="0.35">
      <c r="A40" s="3">
        <v>45078</v>
      </c>
      <c r="B40" s="25">
        <v>18</v>
      </c>
      <c r="C40" s="11">
        <v>18</v>
      </c>
      <c r="D40" s="22">
        <v>1</v>
      </c>
      <c r="E40" s="11">
        <v>7</v>
      </c>
      <c r="F40" s="25" t="s">
        <v>8</v>
      </c>
      <c r="G40" s="28">
        <f>5/7</f>
        <v>0.7142857142857143</v>
      </c>
    </row>
    <row r="41" spans="1:7" x14ac:dyDescent="0.35">
      <c r="A41" s="3">
        <v>45108</v>
      </c>
      <c r="B41" s="25">
        <v>18</v>
      </c>
      <c r="C41" s="11">
        <v>18</v>
      </c>
      <c r="D41" s="22">
        <v>1</v>
      </c>
      <c r="E41" s="11">
        <v>14</v>
      </c>
      <c r="F41" s="25">
        <v>13</v>
      </c>
      <c r="G41" s="28">
        <f>13/14</f>
        <v>0.9285714285714286</v>
      </c>
    </row>
    <row r="42" spans="1:7" x14ac:dyDescent="0.35">
      <c r="A42" s="3">
        <v>45139</v>
      </c>
      <c r="B42" s="25">
        <v>21</v>
      </c>
      <c r="C42" s="11">
        <v>16</v>
      </c>
      <c r="D42" s="18">
        <f>16/21</f>
        <v>0.76190476190476186</v>
      </c>
      <c r="E42" s="11">
        <v>13</v>
      </c>
      <c r="F42" s="25">
        <v>13</v>
      </c>
      <c r="G42" s="29">
        <v>1</v>
      </c>
    </row>
    <row r="43" spans="1:7" x14ac:dyDescent="0.35">
      <c r="A43" s="3">
        <v>45170</v>
      </c>
      <c r="B43" s="25">
        <v>11</v>
      </c>
      <c r="C43" s="11">
        <v>10</v>
      </c>
      <c r="D43" s="18">
        <f>10/11</f>
        <v>0.90909090909090906</v>
      </c>
      <c r="E43" s="11">
        <v>6</v>
      </c>
      <c r="F43" s="25">
        <v>6</v>
      </c>
      <c r="G43" s="29">
        <v>1</v>
      </c>
    </row>
    <row r="44" spans="1:7" ht="29" x14ac:dyDescent="0.35">
      <c r="A44" s="3">
        <v>45200</v>
      </c>
      <c r="B44" s="25" t="s">
        <v>7</v>
      </c>
      <c r="D44" s="22"/>
      <c r="G44" s="29"/>
    </row>
    <row r="45" spans="1:7" x14ac:dyDescent="0.35">
      <c r="A45" s="3"/>
    </row>
    <row r="46" spans="1:7" x14ac:dyDescent="0.35">
      <c r="A46" s="3"/>
    </row>
    <row r="47" spans="1:7" x14ac:dyDescent="0.35">
      <c r="A47" s="3"/>
    </row>
    <row r="48" spans="1:7" x14ac:dyDescent="0.35">
      <c r="A48" s="3"/>
    </row>
    <row r="49" spans="1:1" x14ac:dyDescent="0.35">
      <c r="A49" s="3"/>
    </row>
    <row r="50" spans="1:1" x14ac:dyDescent="0.35">
      <c r="A50" s="3"/>
    </row>
    <row r="51" spans="1:1" x14ac:dyDescent="0.35">
      <c r="A51" s="3"/>
    </row>
    <row r="52" spans="1:1" x14ac:dyDescent="0.35">
      <c r="A52" s="3"/>
    </row>
    <row r="53" spans="1:1" x14ac:dyDescent="0.35">
      <c r="A53" s="3"/>
    </row>
    <row r="54" spans="1:1" x14ac:dyDescent="0.35">
      <c r="A54" s="3"/>
    </row>
    <row r="55" spans="1:1" x14ac:dyDescent="0.35">
      <c r="A55" s="3"/>
    </row>
    <row r="56" spans="1:1" x14ac:dyDescent="0.35">
      <c r="A56" s="3"/>
    </row>
    <row r="57" spans="1:1" x14ac:dyDescent="0.35">
      <c r="A57" s="3"/>
    </row>
    <row r="58" spans="1:1" x14ac:dyDescent="0.35">
      <c r="A58" s="3"/>
    </row>
    <row r="59" spans="1:1" x14ac:dyDescent="0.35">
      <c r="A59" s="3"/>
    </row>
    <row r="60" spans="1:1" x14ac:dyDescent="0.35">
      <c r="A60" s="3"/>
    </row>
    <row r="61" spans="1:1" x14ac:dyDescent="0.35">
      <c r="A61" s="3"/>
    </row>
    <row r="62" spans="1:1" x14ac:dyDescent="0.35">
      <c r="A62" s="3"/>
    </row>
    <row r="63" spans="1:1" x14ac:dyDescent="0.35">
      <c r="A63" s="3"/>
    </row>
    <row r="64" spans="1:1" x14ac:dyDescent="0.35">
      <c r="A64" s="3"/>
    </row>
    <row r="65" spans="1:1" x14ac:dyDescent="0.35">
      <c r="A65" s="3"/>
    </row>
    <row r="66" spans="1:1" x14ac:dyDescent="0.35">
      <c r="A66" s="3"/>
    </row>
    <row r="67" spans="1:1" x14ac:dyDescent="0.35">
      <c r="A67" s="3"/>
    </row>
    <row r="68" spans="1:1" x14ac:dyDescent="0.35">
      <c r="A68" s="3"/>
    </row>
    <row r="69" spans="1:1" x14ac:dyDescent="0.35">
      <c r="A69" s="3"/>
    </row>
    <row r="70" spans="1:1" x14ac:dyDescent="0.35">
      <c r="A70" s="3"/>
    </row>
    <row r="71" spans="1:1" x14ac:dyDescent="0.35">
      <c r="A71" s="3"/>
    </row>
    <row r="72" spans="1:1" x14ac:dyDescent="0.35">
      <c r="A72" s="3"/>
    </row>
    <row r="73" spans="1:1" x14ac:dyDescent="0.35">
      <c r="A73" s="3"/>
    </row>
    <row r="74" spans="1:1" x14ac:dyDescent="0.35">
      <c r="A74" s="3"/>
    </row>
    <row r="75" spans="1:1" x14ac:dyDescent="0.35">
      <c r="A75" s="3"/>
    </row>
    <row r="76" spans="1:1" x14ac:dyDescent="0.35">
      <c r="A76" s="3"/>
    </row>
    <row r="77" spans="1:1" x14ac:dyDescent="0.35">
      <c r="A77" s="3"/>
    </row>
    <row r="78" spans="1:1" x14ac:dyDescent="0.35">
      <c r="A78" s="3"/>
    </row>
    <row r="79" spans="1:1" x14ac:dyDescent="0.35">
      <c r="A79" s="3"/>
    </row>
    <row r="80" spans="1:1" x14ac:dyDescent="0.35">
      <c r="A80" s="3"/>
    </row>
    <row r="81" spans="1:1" x14ac:dyDescent="0.35">
      <c r="A81" s="3"/>
    </row>
    <row r="82" spans="1:1" x14ac:dyDescent="0.35">
      <c r="A82" s="3"/>
    </row>
    <row r="83" spans="1:1" x14ac:dyDescent="0.35">
      <c r="A83" s="3"/>
    </row>
    <row r="84" spans="1:1" x14ac:dyDescent="0.35">
      <c r="A84" s="3"/>
    </row>
    <row r="85" spans="1:1" x14ac:dyDescent="0.35">
      <c r="A85" s="3"/>
    </row>
    <row r="86" spans="1:1" x14ac:dyDescent="0.35">
      <c r="A86" s="3"/>
    </row>
    <row r="87" spans="1:1" x14ac:dyDescent="0.35">
      <c r="A87" s="3"/>
    </row>
    <row r="88" spans="1:1" x14ac:dyDescent="0.35">
      <c r="A88" s="3"/>
    </row>
    <row r="89" spans="1:1" x14ac:dyDescent="0.35">
      <c r="A89" s="3"/>
    </row>
    <row r="90" spans="1:1" x14ac:dyDescent="0.35">
      <c r="A90" s="3"/>
    </row>
    <row r="91" spans="1:1" x14ac:dyDescent="0.35">
      <c r="A91" s="3"/>
    </row>
    <row r="92" spans="1:1" x14ac:dyDescent="0.35">
      <c r="A92" s="3"/>
    </row>
    <row r="93" spans="1:1" x14ac:dyDescent="0.35">
      <c r="A93" s="3"/>
    </row>
    <row r="94" spans="1:1" x14ac:dyDescent="0.35">
      <c r="A94" s="3"/>
    </row>
    <row r="95" spans="1:1" x14ac:dyDescent="0.35">
      <c r="A95" s="3"/>
    </row>
    <row r="96" spans="1:1" x14ac:dyDescent="0.35">
      <c r="A96" s="3"/>
    </row>
    <row r="97" spans="1:1" x14ac:dyDescent="0.35">
      <c r="A97" s="3"/>
    </row>
    <row r="98" spans="1:1" x14ac:dyDescent="0.35">
      <c r="A98" s="3"/>
    </row>
    <row r="99" spans="1:1" x14ac:dyDescent="0.35">
      <c r="A99" s="3"/>
    </row>
    <row r="100" spans="1:1" x14ac:dyDescent="0.35">
      <c r="A100" s="3"/>
    </row>
    <row r="101" spans="1:1" x14ac:dyDescent="0.35">
      <c r="A101" s="3"/>
    </row>
    <row r="102" spans="1:1" x14ac:dyDescent="0.35">
      <c r="A102" s="3"/>
    </row>
    <row r="103" spans="1:1" x14ac:dyDescent="0.35">
      <c r="A103" s="3"/>
    </row>
    <row r="104" spans="1:1" x14ac:dyDescent="0.35">
      <c r="A104" s="3"/>
    </row>
    <row r="105" spans="1:1" x14ac:dyDescent="0.35">
      <c r="A105" s="3"/>
    </row>
    <row r="106" spans="1:1" x14ac:dyDescent="0.35">
      <c r="A106" s="3"/>
    </row>
    <row r="107" spans="1:1" x14ac:dyDescent="0.35">
      <c r="A107" s="3"/>
    </row>
    <row r="108" spans="1:1" x14ac:dyDescent="0.35">
      <c r="A108" s="3"/>
    </row>
    <row r="109" spans="1:1" x14ac:dyDescent="0.35">
      <c r="A109" s="3"/>
    </row>
    <row r="110" spans="1:1" x14ac:dyDescent="0.35">
      <c r="A110" s="3"/>
    </row>
    <row r="111" spans="1:1" x14ac:dyDescent="0.35">
      <c r="A111" s="3"/>
    </row>
    <row r="112" spans="1:1" x14ac:dyDescent="0.35">
      <c r="A112" s="3"/>
    </row>
    <row r="113" spans="1:1" x14ac:dyDescent="0.35">
      <c r="A113" s="3"/>
    </row>
    <row r="114" spans="1:1" x14ac:dyDescent="0.35">
      <c r="A114" s="3"/>
    </row>
    <row r="115" spans="1:1" x14ac:dyDescent="0.35">
      <c r="A115" s="3"/>
    </row>
    <row r="116" spans="1:1" x14ac:dyDescent="0.35">
      <c r="A116" s="3"/>
    </row>
    <row r="117" spans="1:1" x14ac:dyDescent="0.35">
      <c r="A117" s="3"/>
    </row>
    <row r="118" spans="1:1" x14ac:dyDescent="0.35">
      <c r="A118" s="3"/>
    </row>
    <row r="119" spans="1:1" x14ac:dyDescent="0.35">
      <c r="A119" s="3"/>
    </row>
    <row r="120" spans="1:1" x14ac:dyDescent="0.35">
      <c r="A120" s="3"/>
    </row>
    <row r="121" spans="1:1" x14ac:dyDescent="0.35">
      <c r="A121" s="3"/>
    </row>
    <row r="122" spans="1:1" x14ac:dyDescent="0.35">
      <c r="A122" s="3"/>
    </row>
    <row r="123" spans="1:1" x14ac:dyDescent="0.35">
      <c r="A123" s="3"/>
    </row>
    <row r="124" spans="1:1" x14ac:dyDescent="0.35">
      <c r="A124" s="3"/>
    </row>
    <row r="125" spans="1:1" x14ac:dyDescent="0.35">
      <c r="A125" s="3"/>
    </row>
    <row r="126" spans="1:1" x14ac:dyDescent="0.35">
      <c r="A126" s="3"/>
    </row>
    <row r="127" spans="1:1" x14ac:dyDescent="0.35">
      <c r="A127" s="3"/>
    </row>
    <row r="128" spans="1:1" x14ac:dyDescent="0.35">
      <c r="A128" s="3"/>
    </row>
    <row r="129" spans="1:1" x14ac:dyDescent="0.35">
      <c r="A129" s="3"/>
    </row>
    <row r="130" spans="1:1" x14ac:dyDescent="0.35">
      <c r="A130" s="3"/>
    </row>
    <row r="131" spans="1:1" x14ac:dyDescent="0.35">
      <c r="A131" s="3"/>
    </row>
    <row r="132" spans="1:1" x14ac:dyDescent="0.35">
      <c r="A132" s="3"/>
    </row>
    <row r="133" spans="1:1" x14ac:dyDescent="0.35">
      <c r="A133" s="3"/>
    </row>
    <row r="134" spans="1:1" x14ac:dyDescent="0.35">
      <c r="A134" s="3"/>
    </row>
    <row r="135" spans="1:1" x14ac:dyDescent="0.35">
      <c r="A135" s="3"/>
    </row>
    <row r="136" spans="1:1" x14ac:dyDescent="0.35">
      <c r="A136" s="3"/>
    </row>
    <row r="137" spans="1:1" x14ac:dyDescent="0.35">
      <c r="A137" s="3"/>
    </row>
    <row r="138" spans="1:1" x14ac:dyDescent="0.35">
      <c r="A138" s="3"/>
    </row>
    <row r="139" spans="1:1" x14ac:dyDescent="0.35">
      <c r="A139" s="3"/>
    </row>
    <row r="140" spans="1:1" x14ac:dyDescent="0.35">
      <c r="A140" s="3"/>
    </row>
    <row r="141" spans="1:1" x14ac:dyDescent="0.35">
      <c r="A141" s="3"/>
    </row>
    <row r="142" spans="1:1" x14ac:dyDescent="0.35">
      <c r="A142" s="3"/>
    </row>
    <row r="143" spans="1:1" x14ac:dyDescent="0.35">
      <c r="A143" s="3"/>
    </row>
    <row r="144" spans="1:1" x14ac:dyDescent="0.35">
      <c r="A144" s="3"/>
    </row>
    <row r="145" spans="1:1" x14ac:dyDescent="0.35">
      <c r="A145" s="3"/>
    </row>
    <row r="146" spans="1:1" x14ac:dyDescent="0.35">
      <c r="A146" s="3"/>
    </row>
    <row r="147" spans="1:1" x14ac:dyDescent="0.35">
      <c r="A147" s="3"/>
    </row>
    <row r="148" spans="1:1" x14ac:dyDescent="0.35">
      <c r="A148" s="3"/>
    </row>
    <row r="149" spans="1:1" x14ac:dyDescent="0.35">
      <c r="A149" s="3"/>
    </row>
    <row r="150" spans="1:1" x14ac:dyDescent="0.35">
      <c r="A150" s="3"/>
    </row>
    <row r="151" spans="1:1" x14ac:dyDescent="0.35">
      <c r="A151" s="3"/>
    </row>
    <row r="152" spans="1:1" x14ac:dyDescent="0.35">
      <c r="A152" s="3"/>
    </row>
    <row r="153" spans="1:1" x14ac:dyDescent="0.35">
      <c r="A153" s="3"/>
    </row>
    <row r="154" spans="1:1" x14ac:dyDescent="0.35">
      <c r="A154" s="3"/>
    </row>
    <row r="155" spans="1:1" x14ac:dyDescent="0.35">
      <c r="A155" s="3"/>
    </row>
    <row r="156" spans="1:1" x14ac:dyDescent="0.35">
      <c r="A156" s="3"/>
    </row>
    <row r="157" spans="1:1" x14ac:dyDescent="0.35">
      <c r="A157" s="3"/>
    </row>
    <row r="158" spans="1:1" x14ac:dyDescent="0.35">
      <c r="A158" s="3"/>
    </row>
    <row r="159" spans="1:1" x14ac:dyDescent="0.35">
      <c r="A159" s="3"/>
    </row>
    <row r="160" spans="1:1" x14ac:dyDescent="0.35">
      <c r="A160" s="3"/>
    </row>
    <row r="161" spans="1:1" x14ac:dyDescent="0.35">
      <c r="A161" s="3"/>
    </row>
    <row r="162" spans="1:1" x14ac:dyDescent="0.35">
      <c r="A162" s="3"/>
    </row>
    <row r="163" spans="1:1" x14ac:dyDescent="0.35">
      <c r="A163" s="3"/>
    </row>
    <row r="164" spans="1:1" x14ac:dyDescent="0.35">
      <c r="A164" s="3"/>
    </row>
    <row r="165" spans="1:1" x14ac:dyDescent="0.35">
      <c r="A165" s="3"/>
    </row>
    <row r="166" spans="1:1" x14ac:dyDescent="0.35">
      <c r="A166" s="3"/>
    </row>
    <row r="167" spans="1:1" x14ac:dyDescent="0.35">
      <c r="A167" s="3"/>
    </row>
    <row r="168" spans="1:1" x14ac:dyDescent="0.35">
      <c r="A168" s="3"/>
    </row>
    <row r="169" spans="1:1" x14ac:dyDescent="0.35">
      <c r="A169" s="3"/>
    </row>
    <row r="170" spans="1:1" x14ac:dyDescent="0.35">
      <c r="A170" s="3"/>
    </row>
    <row r="171" spans="1:1" x14ac:dyDescent="0.35">
      <c r="A171" s="3"/>
    </row>
    <row r="172" spans="1:1" x14ac:dyDescent="0.35">
      <c r="A172" s="3"/>
    </row>
    <row r="173" spans="1:1" x14ac:dyDescent="0.35">
      <c r="A173" s="3"/>
    </row>
    <row r="174" spans="1:1" x14ac:dyDescent="0.35">
      <c r="A174" s="3"/>
    </row>
    <row r="175" spans="1:1" x14ac:dyDescent="0.35">
      <c r="A175" s="3"/>
    </row>
    <row r="176" spans="1:1" x14ac:dyDescent="0.35">
      <c r="A176" s="3"/>
    </row>
    <row r="177" spans="1:1" x14ac:dyDescent="0.35">
      <c r="A177" s="3"/>
    </row>
    <row r="178" spans="1:1" x14ac:dyDescent="0.35">
      <c r="A178" s="3"/>
    </row>
    <row r="179" spans="1:1" x14ac:dyDescent="0.35">
      <c r="A179" s="3"/>
    </row>
    <row r="180" spans="1:1" x14ac:dyDescent="0.35">
      <c r="A180" s="3"/>
    </row>
    <row r="181" spans="1:1" x14ac:dyDescent="0.35">
      <c r="A181" s="3"/>
    </row>
    <row r="182" spans="1:1" x14ac:dyDescent="0.35">
      <c r="A182" s="3"/>
    </row>
    <row r="183" spans="1:1" x14ac:dyDescent="0.35">
      <c r="A183" s="3"/>
    </row>
    <row r="184" spans="1:1" x14ac:dyDescent="0.35">
      <c r="A184" s="3"/>
    </row>
    <row r="185" spans="1:1" x14ac:dyDescent="0.35">
      <c r="A185" s="3"/>
    </row>
    <row r="186" spans="1:1" x14ac:dyDescent="0.35">
      <c r="A186" s="3"/>
    </row>
    <row r="187" spans="1:1" x14ac:dyDescent="0.35">
      <c r="A187" s="3"/>
    </row>
    <row r="188" spans="1:1" x14ac:dyDescent="0.35">
      <c r="A188" s="3"/>
    </row>
    <row r="189" spans="1:1" x14ac:dyDescent="0.35">
      <c r="A189" s="3"/>
    </row>
    <row r="190" spans="1:1" x14ac:dyDescent="0.35">
      <c r="A190" s="3"/>
    </row>
    <row r="191" spans="1:1" x14ac:dyDescent="0.35">
      <c r="A191" s="3"/>
    </row>
    <row r="192" spans="1:1" x14ac:dyDescent="0.35">
      <c r="A192" s="3"/>
    </row>
    <row r="193" spans="1:1" x14ac:dyDescent="0.35">
      <c r="A193" s="3"/>
    </row>
    <row r="194" spans="1:1" x14ac:dyDescent="0.35">
      <c r="A194" s="3"/>
    </row>
    <row r="195" spans="1:1" x14ac:dyDescent="0.35">
      <c r="A195" s="3"/>
    </row>
    <row r="196" spans="1:1" x14ac:dyDescent="0.35">
      <c r="A196" s="3"/>
    </row>
    <row r="197" spans="1:1" x14ac:dyDescent="0.35">
      <c r="A197" s="3"/>
    </row>
    <row r="198" spans="1:1" x14ac:dyDescent="0.35">
      <c r="A198" s="3"/>
    </row>
    <row r="199" spans="1:1" x14ac:dyDescent="0.35">
      <c r="A199" s="3"/>
    </row>
    <row r="200" spans="1:1" x14ac:dyDescent="0.35">
      <c r="A200" s="3"/>
    </row>
    <row r="201" spans="1:1" x14ac:dyDescent="0.35">
      <c r="A201" s="3"/>
    </row>
    <row r="202" spans="1:1" x14ac:dyDescent="0.35">
      <c r="A202" s="3"/>
    </row>
    <row r="203" spans="1:1" x14ac:dyDescent="0.35">
      <c r="A203" s="3"/>
    </row>
    <row r="204" spans="1:1" x14ac:dyDescent="0.35">
      <c r="A204" s="3"/>
    </row>
    <row r="205" spans="1:1" x14ac:dyDescent="0.35">
      <c r="A205" s="3"/>
    </row>
    <row r="206" spans="1:1" x14ac:dyDescent="0.35">
      <c r="A206" s="3"/>
    </row>
    <row r="207" spans="1:1" x14ac:dyDescent="0.35">
      <c r="A207" s="3"/>
    </row>
    <row r="208" spans="1:1" x14ac:dyDescent="0.35">
      <c r="A208" s="3"/>
    </row>
    <row r="209" spans="1:1" x14ac:dyDescent="0.35">
      <c r="A209" s="3"/>
    </row>
    <row r="210" spans="1:1" x14ac:dyDescent="0.35">
      <c r="A210" s="3"/>
    </row>
    <row r="211" spans="1:1" x14ac:dyDescent="0.35">
      <c r="A211" s="3"/>
    </row>
    <row r="212" spans="1:1" x14ac:dyDescent="0.35">
      <c r="A212" s="3"/>
    </row>
    <row r="213" spans="1:1" x14ac:dyDescent="0.35">
      <c r="A213" s="3"/>
    </row>
    <row r="214" spans="1:1" x14ac:dyDescent="0.35">
      <c r="A214" s="3"/>
    </row>
    <row r="215" spans="1:1" x14ac:dyDescent="0.35">
      <c r="A215" s="3"/>
    </row>
    <row r="216" spans="1:1" x14ac:dyDescent="0.35">
      <c r="A216" s="3"/>
    </row>
    <row r="217" spans="1:1" x14ac:dyDescent="0.35">
      <c r="A217" s="3"/>
    </row>
    <row r="218" spans="1:1" x14ac:dyDescent="0.35">
      <c r="A218" s="3"/>
    </row>
    <row r="219" spans="1:1" x14ac:dyDescent="0.35">
      <c r="A219" s="3"/>
    </row>
    <row r="220" spans="1:1" x14ac:dyDescent="0.35">
      <c r="A220" s="3"/>
    </row>
    <row r="221" spans="1:1" x14ac:dyDescent="0.35">
      <c r="A221" s="3"/>
    </row>
    <row r="222" spans="1:1" x14ac:dyDescent="0.35">
      <c r="A222" s="3"/>
    </row>
    <row r="223" spans="1:1" x14ac:dyDescent="0.35">
      <c r="A223" s="3"/>
    </row>
    <row r="224" spans="1:1" x14ac:dyDescent="0.35">
      <c r="A224" s="3"/>
    </row>
    <row r="225" spans="1:1" x14ac:dyDescent="0.35">
      <c r="A225" s="3"/>
    </row>
    <row r="226" spans="1:1" x14ac:dyDescent="0.35">
      <c r="A226" s="3"/>
    </row>
    <row r="227" spans="1:1" x14ac:dyDescent="0.35">
      <c r="A227" s="3"/>
    </row>
    <row r="228" spans="1:1" x14ac:dyDescent="0.35">
      <c r="A228" s="3"/>
    </row>
    <row r="229" spans="1:1" x14ac:dyDescent="0.35">
      <c r="A229" s="3"/>
    </row>
    <row r="230" spans="1:1" x14ac:dyDescent="0.35">
      <c r="A230" s="3"/>
    </row>
    <row r="231" spans="1:1" x14ac:dyDescent="0.35">
      <c r="A231" s="3"/>
    </row>
    <row r="232" spans="1:1" x14ac:dyDescent="0.35">
      <c r="A232" s="3"/>
    </row>
    <row r="233" spans="1:1" x14ac:dyDescent="0.35">
      <c r="A233" s="3"/>
    </row>
    <row r="234" spans="1:1" x14ac:dyDescent="0.35">
      <c r="A234" s="3"/>
    </row>
    <row r="235" spans="1:1" x14ac:dyDescent="0.35">
      <c r="A235" s="3"/>
    </row>
    <row r="236" spans="1:1" x14ac:dyDescent="0.35">
      <c r="A236" s="3"/>
    </row>
    <row r="237" spans="1:1" x14ac:dyDescent="0.35">
      <c r="A237" s="3"/>
    </row>
    <row r="238" spans="1:1" x14ac:dyDescent="0.35">
      <c r="A238" s="3"/>
    </row>
    <row r="239" spans="1:1" x14ac:dyDescent="0.35">
      <c r="A239" s="3"/>
    </row>
    <row r="240" spans="1:1" x14ac:dyDescent="0.35">
      <c r="A240" s="3"/>
    </row>
    <row r="241" spans="1:1" x14ac:dyDescent="0.35">
      <c r="A241" s="3"/>
    </row>
    <row r="242" spans="1:1" x14ac:dyDescent="0.35">
      <c r="A242" s="3"/>
    </row>
    <row r="243" spans="1:1" x14ac:dyDescent="0.35">
      <c r="A243" s="3"/>
    </row>
    <row r="244" spans="1:1" x14ac:dyDescent="0.35">
      <c r="A244" s="3"/>
    </row>
    <row r="245" spans="1:1" x14ac:dyDescent="0.35">
      <c r="A245" s="3"/>
    </row>
    <row r="246" spans="1:1" x14ac:dyDescent="0.35">
      <c r="A246" s="3"/>
    </row>
    <row r="247" spans="1:1" x14ac:dyDescent="0.35">
      <c r="A247" s="3"/>
    </row>
    <row r="248" spans="1:1" x14ac:dyDescent="0.35">
      <c r="A248" s="3"/>
    </row>
    <row r="249" spans="1:1" x14ac:dyDescent="0.35">
      <c r="A249" s="3"/>
    </row>
    <row r="250" spans="1:1" x14ac:dyDescent="0.35">
      <c r="A250" s="3"/>
    </row>
    <row r="251" spans="1:1" x14ac:dyDescent="0.35">
      <c r="A251" s="3"/>
    </row>
    <row r="252" spans="1:1" x14ac:dyDescent="0.35">
      <c r="A252" s="3"/>
    </row>
    <row r="253" spans="1:1" x14ac:dyDescent="0.35">
      <c r="A253" s="3"/>
    </row>
    <row r="254" spans="1:1" x14ac:dyDescent="0.35">
      <c r="A254" s="3"/>
    </row>
    <row r="255" spans="1:1" x14ac:dyDescent="0.35">
      <c r="A255" s="3"/>
    </row>
    <row r="256" spans="1:1" x14ac:dyDescent="0.35">
      <c r="A256" s="3"/>
    </row>
    <row r="257" spans="1:1" x14ac:dyDescent="0.35">
      <c r="A257" s="3"/>
    </row>
    <row r="258" spans="1:1" x14ac:dyDescent="0.35">
      <c r="A258" s="3"/>
    </row>
    <row r="259" spans="1:1" x14ac:dyDescent="0.35">
      <c r="A259" s="3"/>
    </row>
    <row r="260" spans="1:1" x14ac:dyDescent="0.35">
      <c r="A260" s="3"/>
    </row>
    <row r="261" spans="1:1" x14ac:dyDescent="0.35">
      <c r="A261" s="3"/>
    </row>
    <row r="262" spans="1:1" x14ac:dyDescent="0.35">
      <c r="A262" s="3"/>
    </row>
    <row r="263" spans="1:1" x14ac:dyDescent="0.35">
      <c r="A263" s="3"/>
    </row>
    <row r="264" spans="1:1" x14ac:dyDescent="0.35">
      <c r="A264" s="3"/>
    </row>
    <row r="265" spans="1:1" x14ac:dyDescent="0.35">
      <c r="A265" s="3"/>
    </row>
  </sheetData>
  <pageMargins left="0.7" right="0.7" top="0.75" bottom="0.75" header="0.3" footer="0.3"/>
  <pageSetup paperSize="9" orientation="portrait" r:id="rId1"/>
  <ignoredErrors>
    <ignoredError sqref="G4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51F03-C478-4583-A87E-239EDA75F1AF}">
  <dimension ref="A1:E44"/>
  <sheetViews>
    <sheetView tabSelected="1" workbookViewId="0">
      <pane ySplit="1" topLeftCell="A26" activePane="bottomLeft" state="frozen"/>
      <selection pane="bottomLeft" activeCell="H43" sqref="H43"/>
    </sheetView>
  </sheetViews>
  <sheetFormatPr defaultRowHeight="14.5" x14ac:dyDescent="0.35"/>
  <cols>
    <col min="1" max="1" width="8.7265625" style="4"/>
    <col min="2" max="2" width="11.7265625" style="34" customWidth="1"/>
    <col min="3" max="3" width="10.1796875" style="11" customWidth="1"/>
    <col min="4" max="4" width="11.1796875" style="11" customWidth="1"/>
    <col min="5" max="5" width="13.453125" style="11" customWidth="1"/>
  </cols>
  <sheetData>
    <row r="1" spans="1:5" s="1" customFormat="1" ht="86.15" customHeight="1" x14ac:dyDescent="0.35">
      <c r="A1" s="2"/>
      <c r="B1" s="7" t="s">
        <v>4</v>
      </c>
      <c r="C1" s="8" t="s">
        <v>5</v>
      </c>
      <c r="D1" s="8" t="s">
        <v>2</v>
      </c>
      <c r="E1" s="8" t="s">
        <v>3</v>
      </c>
    </row>
    <row r="2" spans="1:5" s="6" customFormat="1" x14ac:dyDescent="0.35">
      <c r="A2" s="5">
        <v>43922</v>
      </c>
      <c r="B2" s="30">
        <v>1</v>
      </c>
      <c r="C2" s="9" t="s">
        <v>8</v>
      </c>
      <c r="D2" s="9" t="s">
        <v>8</v>
      </c>
      <c r="E2" s="10">
        <v>1</v>
      </c>
    </row>
    <row r="3" spans="1:5" x14ac:dyDescent="0.35">
      <c r="A3" s="3">
        <v>43952</v>
      </c>
      <c r="B3" s="31">
        <v>1</v>
      </c>
      <c r="C3" s="11">
        <v>0</v>
      </c>
    </row>
    <row r="4" spans="1:5" x14ac:dyDescent="0.35">
      <c r="A4" s="3">
        <v>43983</v>
      </c>
      <c r="B4" s="31">
        <v>1</v>
      </c>
      <c r="C4" s="11">
        <v>0</v>
      </c>
    </row>
    <row r="5" spans="1:5" x14ac:dyDescent="0.35">
      <c r="A5" s="3">
        <v>44013</v>
      </c>
      <c r="B5" s="31">
        <v>1</v>
      </c>
      <c r="C5" s="11">
        <v>0</v>
      </c>
    </row>
    <row r="6" spans="1:5" x14ac:dyDescent="0.35">
      <c r="A6" s="3">
        <v>44044</v>
      </c>
      <c r="B6" s="31">
        <v>1</v>
      </c>
      <c r="C6" s="11">
        <v>0</v>
      </c>
    </row>
    <row r="7" spans="1:5" x14ac:dyDescent="0.35">
      <c r="A7" s="3">
        <v>44075</v>
      </c>
      <c r="B7" s="31">
        <v>1</v>
      </c>
      <c r="C7" s="11">
        <v>0</v>
      </c>
    </row>
    <row r="8" spans="1:5" x14ac:dyDescent="0.35">
      <c r="A8" s="3">
        <v>44105</v>
      </c>
      <c r="B8" s="31">
        <v>1</v>
      </c>
      <c r="C8" s="11">
        <v>0</v>
      </c>
    </row>
    <row r="9" spans="1:5" x14ac:dyDescent="0.35">
      <c r="A9" s="3">
        <v>44136</v>
      </c>
      <c r="B9" s="31">
        <v>1</v>
      </c>
      <c r="C9" s="11">
        <v>0</v>
      </c>
    </row>
    <row r="10" spans="1:5" x14ac:dyDescent="0.35">
      <c r="A10" s="3">
        <v>44166</v>
      </c>
      <c r="B10" s="31">
        <v>0.88</v>
      </c>
      <c r="C10" s="11" t="s">
        <v>8</v>
      </c>
      <c r="D10" s="11" t="s">
        <v>8</v>
      </c>
      <c r="E10" s="12">
        <v>1</v>
      </c>
    </row>
    <row r="11" spans="1:5" x14ac:dyDescent="0.35">
      <c r="A11" s="3">
        <v>44197</v>
      </c>
      <c r="B11" s="31">
        <v>1</v>
      </c>
      <c r="C11" s="11">
        <v>0</v>
      </c>
    </row>
    <row r="12" spans="1:5" x14ac:dyDescent="0.35">
      <c r="A12" s="3">
        <v>44228</v>
      </c>
      <c r="B12" s="31">
        <v>0.67</v>
      </c>
      <c r="C12" s="11">
        <v>0</v>
      </c>
    </row>
    <row r="13" spans="1:5" x14ac:dyDescent="0.35">
      <c r="A13" s="3">
        <v>44256</v>
      </c>
      <c r="B13" s="31">
        <v>1</v>
      </c>
      <c r="C13" s="11">
        <v>0</v>
      </c>
    </row>
    <row r="14" spans="1:5" s="6" customFormat="1" x14ac:dyDescent="0.35">
      <c r="A14" s="5">
        <v>44287</v>
      </c>
      <c r="B14" s="32">
        <v>1</v>
      </c>
      <c r="C14" s="9" t="s">
        <v>8</v>
      </c>
      <c r="D14" s="9" t="s">
        <v>8</v>
      </c>
      <c r="E14" s="10">
        <v>1</v>
      </c>
    </row>
    <row r="15" spans="1:5" x14ac:dyDescent="0.35">
      <c r="A15" s="3">
        <v>44317</v>
      </c>
      <c r="B15" s="33">
        <v>1</v>
      </c>
      <c r="C15" s="11" t="s">
        <v>8</v>
      </c>
      <c r="D15" s="11" t="s">
        <v>8</v>
      </c>
      <c r="E15" s="12">
        <v>1</v>
      </c>
    </row>
    <row r="16" spans="1:5" x14ac:dyDescent="0.35">
      <c r="A16" s="3">
        <v>44348</v>
      </c>
      <c r="B16" s="33">
        <v>1</v>
      </c>
      <c r="C16" s="11">
        <v>0</v>
      </c>
    </row>
    <row r="17" spans="1:5" x14ac:dyDescent="0.35">
      <c r="A17" s="3">
        <v>44378</v>
      </c>
      <c r="B17" s="33">
        <v>1</v>
      </c>
      <c r="C17" s="11" t="s">
        <v>8</v>
      </c>
      <c r="D17" s="11" t="s">
        <v>8</v>
      </c>
      <c r="E17" s="12">
        <v>1</v>
      </c>
    </row>
    <row r="18" spans="1:5" x14ac:dyDescent="0.35">
      <c r="A18" s="3">
        <v>44409</v>
      </c>
      <c r="B18" s="33">
        <v>1</v>
      </c>
      <c r="C18" s="11">
        <v>0</v>
      </c>
      <c r="D18" s="11" t="s">
        <v>8</v>
      </c>
      <c r="E18" s="12">
        <v>0</v>
      </c>
    </row>
    <row r="19" spans="1:5" x14ac:dyDescent="0.35">
      <c r="A19" s="3">
        <v>44440</v>
      </c>
      <c r="B19" s="33">
        <v>1</v>
      </c>
      <c r="C19" s="11">
        <v>0</v>
      </c>
    </row>
    <row r="20" spans="1:5" x14ac:dyDescent="0.35">
      <c r="A20" s="3">
        <v>44470</v>
      </c>
      <c r="B20" s="33">
        <v>1</v>
      </c>
      <c r="C20" s="11">
        <v>0</v>
      </c>
    </row>
    <row r="21" spans="1:5" x14ac:dyDescent="0.35">
      <c r="A21" s="3">
        <v>44501</v>
      </c>
      <c r="B21" s="33">
        <v>1</v>
      </c>
      <c r="C21" s="11" t="s">
        <v>8</v>
      </c>
      <c r="D21" s="11" t="s">
        <v>8</v>
      </c>
      <c r="E21" s="12">
        <v>1</v>
      </c>
    </row>
    <row r="22" spans="1:5" x14ac:dyDescent="0.35">
      <c r="A22" s="3">
        <v>44531</v>
      </c>
      <c r="B22" s="33">
        <v>1</v>
      </c>
      <c r="C22" s="11" t="s">
        <v>8</v>
      </c>
      <c r="D22" s="11" t="s">
        <v>8</v>
      </c>
      <c r="E22" s="12">
        <v>1</v>
      </c>
    </row>
    <row r="23" spans="1:5" x14ac:dyDescent="0.35">
      <c r="A23" s="3">
        <v>44562</v>
      </c>
      <c r="B23" s="33">
        <v>1</v>
      </c>
      <c r="C23" s="11">
        <v>0</v>
      </c>
    </row>
    <row r="24" spans="1:5" x14ac:dyDescent="0.35">
      <c r="A24" s="3">
        <v>44593</v>
      </c>
      <c r="B24" s="33">
        <v>1</v>
      </c>
      <c r="C24" s="11">
        <v>0</v>
      </c>
    </row>
    <row r="25" spans="1:5" x14ac:dyDescent="0.35">
      <c r="A25" s="3">
        <v>44621</v>
      </c>
      <c r="B25" s="33">
        <v>1</v>
      </c>
      <c r="C25" s="11">
        <v>11</v>
      </c>
      <c r="D25" s="11" t="s">
        <v>8</v>
      </c>
      <c r="E25" s="12">
        <v>0.45</v>
      </c>
    </row>
    <row r="26" spans="1:5" s="6" customFormat="1" x14ac:dyDescent="0.35">
      <c r="A26" s="5">
        <v>44652</v>
      </c>
      <c r="B26" s="32">
        <v>1</v>
      </c>
      <c r="C26" s="9" t="s">
        <v>8</v>
      </c>
      <c r="D26" s="9" t="s">
        <v>8</v>
      </c>
      <c r="E26" s="10">
        <v>1</v>
      </c>
    </row>
    <row r="27" spans="1:5" x14ac:dyDescent="0.35">
      <c r="A27" s="3">
        <v>44682</v>
      </c>
      <c r="B27" s="33">
        <v>1</v>
      </c>
      <c r="C27" s="11" t="s">
        <v>8</v>
      </c>
      <c r="D27" s="11">
        <v>0</v>
      </c>
      <c r="E27" s="12">
        <v>0</v>
      </c>
    </row>
    <row r="28" spans="1:5" x14ac:dyDescent="0.35">
      <c r="A28" s="3">
        <v>44713</v>
      </c>
      <c r="B28" s="33">
        <v>1</v>
      </c>
      <c r="C28" s="11" t="s">
        <v>8</v>
      </c>
      <c r="D28" s="11" t="s">
        <v>8</v>
      </c>
      <c r="E28" s="12">
        <v>0.5</v>
      </c>
    </row>
    <row r="29" spans="1:5" x14ac:dyDescent="0.35">
      <c r="A29" s="3">
        <v>44743</v>
      </c>
      <c r="B29" s="33">
        <v>1</v>
      </c>
      <c r="C29" s="11" t="s">
        <v>8</v>
      </c>
      <c r="D29" s="11" t="s">
        <v>8</v>
      </c>
      <c r="E29" s="12">
        <v>0.67</v>
      </c>
    </row>
    <row r="30" spans="1:5" x14ac:dyDescent="0.35">
      <c r="A30" s="3">
        <v>44774</v>
      </c>
      <c r="B30" s="33">
        <v>1</v>
      </c>
      <c r="C30" s="11" t="s">
        <v>8</v>
      </c>
      <c r="D30" s="11" t="s">
        <v>8</v>
      </c>
      <c r="E30" s="12">
        <v>1</v>
      </c>
    </row>
    <row r="31" spans="1:5" x14ac:dyDescent="0.35">
      <c r="A31" s="3">
        <v>44805</v>
      </c>
      <c r="B31" s="33">
        <v>1</v>
      </c>
      <c r="C31" s="11" t="s">
        <v>8</v>
      </c>
      <c r="D31" s="11" t="s">
        <v>8</v>
      </c>
      <c r="E31" s="12">
        <v>0.67</v>
      </c>
    </row>
    <row r="32" spans="1:5" x14ac:dyDescent="0.35">
      <c r="A32" s="3">
        <v>44835</v>
      </c>
      <c r="B32" s="33">
        <v>1</v>
      </c>
      <c r="C32" s="11">
        <v>0</v>
      </c>
    </row>
    <row r="33" spans="1:5" x14ac:dyDescent="0.35">
      <c r="A33" s="3">
        <v>44866</v>
      </c>
      <c r="B33" s="33">
        <v>1</v>
      </c>
      <c r="C33" s="11" t="s">
        <v>8</v>
      </c>
      <c r="D33" s="11" t="s">
        <v>8</v>
      </c>
      <c r="E33" s="12">
        <v>0.33</v>
      </c>
    </row>
    <row r="34" spans="1:5" x14ac:dyDescent="0.35">
      <c r="A34" s="3">
        <v>44896</v>
      </c>
      <c r="B34" s="33">
        <v>1</v>
      </c>
      <c r="C34" s="11">
        <v>0</v>
      </c>
    </row>
    <row r="35" spans="1:5" x14ac:dyDescent="0.35">
      <c r="A35" s="3">
        <v>44927</v>
      </c>
      <c r="B35" s="33">
        <v>1</v>
      </c>
      <c r="C35" s="11" t="s">
        <v>8</v>
      </c>
      <c r="D35" s="11" t="s">
        <v>8</v>
      </c>
      <c r="E35" s="12">
        <v>0.66</v>
      </c>
    </row>
    <row r="36" spans="1:5" x14ac:dyDescent="0.35">
      <c r="A36" s="3">
        <v>44958</v>
      </c>
      <c r="B36" s="33">
        <v>1</v>
      </c>
      <c r="C36" s="11" t="s">
        <v>8</v>
      </c>
      <c r="D36" s="11" t="s">
        <v>8</v>
      </c>
      <c r="E36" s="13">
        <v>1</v>
      </c>
    </row>
    <row r="37" spans="1:5" x14ac:dyDescent="0.35">
      <c r="A37" s="3">
        <v>44986</v>
      </c>
      <c r="B37" s="33">
        <v>1</v>
      </c>
      <c r="C37" s="11" t="s">
        <v>8</v>
      </c>
      <c r="D37" s="11" t="s">
        <v>8</v>
      </c>
      <c r="E37" s="12">
        <v>0.75</v>
      </c>
    </row>
    <row r="38" spans="1:5" s="6" customFormat="1" x14ac:dyDescent="0.35">
      <c r="A38" s="5">
        <v>45017</v>
      </c>
      <c r="B38" s="32">
        <v>1</v>
      </c>
      <c r="C38" s="9" t="s">
        <v>8</v>
      </c>
      <c r="D38" s="9" t="s">
        <v>8</v>
      </c>
      <c r="E38" s="14">
        <v>1</v>
      </c>
    </row>
    <row r="39" spans="1:5" x14ac:dyDescent="0.35">
      <c r="A39" s="3">
        <v>45047</v>
      </c>
      <c r="B39" s="33">
        <v>1</v>
      </c>
      <c r="C39" s="11" t="s">
        <v>8</v>
      </c>
      <c r="D39" s="11" t="s">
        <v>8</v>
      </c>
      <c r="E39" s="13">
        <v>1</v>
      </c>
    </row>
    <row r="40" spans="1:5" x14ac:dyDescent="0.35">
      <c r="A40" s="3">
        <v>45078</v>
      </c>
      <c r="B40" s="33">
        <v>1</v>
      </c>
      <c r="C40" s="11" t="s">
        <v>8</v>
      </c>
      <c r="D40" s="11" t="s">
        <v>8</v>
      </c>
      <c r="E40" s="13">
        <v>1</v>
      </c>
    </row>
    <row r="41" spans="1:5" x14ac:dyDescent="0.35">
      <c r="A41" s="3">
        <v>45108</v>
      </c>
      <c r="B41" s="33">
        <v>1</v>
      </c>
      <c r="C41" s="11" t="s">
        <v>8</v>
      </c>
      <c r="D41" s="11" t="s">
        <v>8</v>
      </c>
      <c r="E41" s="13">
        <v>1</v>
      </c>
    </row>
    <row r="42" spans="1:5" x14ac:dyDescent="0.35">
      <c r="A42" s="3">
        <v>45139</v>
      </c>
      <c r="B42" s="33">
        <v>1</v>
      </c>
      <c r="C42" s="11" t="s">
        <v>8</v>
      </c>
      <c r="D42" s="11" t="s">
        <v>8</v>
      </c>
      <c r="E42" s="13">
        <v>1</v>
      </c>
    </row>
    <row r="43" spans="1:5" ht="29" x14ac:dyDescent="0.35">
      <c r="A43" s="3">
        <v>45170</v>
      </c>
      <c r="B43" s="34" t="s">
        <v>7</v>
      </c>
      <c r="E43" s="13"/>
    </row>
    <row r="44" spans="1:5" ht="29" x14ac:dyDescent="0.35">
      <c r="A44" s="3">
        <v>45200</v>
      </c>
      <c r="B44" s="34" t="s">
        <v>7</v>
      </c>
      <c r="E44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A&amp;E</vt:lpstr>
      <vt:lpstr>Inpatient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2023-11-15T10:38:15Z</dcterms:created>
  <dcterms:modified xsi:type="dcterms:W3CDTF">2023-11-15T14:13:35Z</dcterms:modified>
</cp:coreProperties>
</file>